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13_ncr:1_{D7BA9EF3-BA32-4A85-B8C3-B48E50C70FD9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" i="1" l="1"/>
  <c r="M3" i="1"/>
  <c r="M5" i="1"/>
  <c r="M6" i="1"/>
  <c r="M7" i="1"/>
  <c r="M10" i="1"/>
  <c r="M12" i="1"/>
  <c r="M14" i="1"/>
  <c r="M15" i="1"/>
  <c r="M16" i="1"/>
  <c r="M18" i="1"/>
  <c r="M19" i="1"/>
  <c r="M20" i="1"/>
  <c r="M21" i="1"/>
  <c r="M22" i="1"/>
  <c r="M23" i="1"/>
  <c r="M24" i="1"/>
  <c r="M25" i="1"/>
  <c r="M26" i="1"/>
  <c r="M28" i="1"/>
  <c r="M29" i="1"/>
  <c r="M30" i="1"/>
  <c r="M32" i="1"/>
  <c r="M34" i="1"/>
  <c r="M37" i="1"/>
  <c r="M38" i="1"/>
  <c r="M39" i="1"/>
  <c r="M40" i="1"/>
  <c r="M41" i="1"/>
  <c r="M42" i="1"/>
  <c r="M44" i="1"/>
  <c r="M45" i="1"/>
  <c r="M47" i="1"/>
  <c r="M48" i="1"/>
  <c r="M50" i="1"/>
  <c r="M51" i="1"/>
  <c r="M52" i="1"/>
  <c r="M53" i="1"/>
  <c r="M54" i="1"/>
  <c r="M55" i="1"/>
  <c r="M56" i="1"/>
  <c r="M57" i="1"/>
  <c r="M58" i="1"/>
  <c r="M59" i="1"/>
  <c r="M61" i="1"/>
  <c r="M62" i="1"/>
  <c r="M64" i="1"/>
  <c r="M65" i="1"/>
  <c r="M67" i="1"/>
  <c r="M68" i="1"/>
  <c r="M69" i="1"/>
  <c r="M70" i="1"/>
  <c r="M72" i="1"/>
  <c r="M74" i="1"/>
  <c r="N17" i="1"/>
  <c r="H2" i="1"/>
  <c r="G2" i="1"/>
  <c r="N2" i="1"/>
  <c r="H3" i="1"/>
  <c r="G3" i="1"/>
  <c r="N3" i="1"/>
  <c r="H8" i="1"/>
  <c r="G8" i="1"/>
  <c r="N8" i="1"/>
  <c r="O8" i="1"/>
  <c r="H9" i="1"/>
  <c r="G9" i="1"/>
  <c r="N9" i="1"/>
  <c r="O9" i="1"/>
  <c r="H11" i="1"/>
  <c r="G11" i="1"/>
  <c r="N11" i="1"/>
  <c r="O11" i="1"/>
  <c r="P2" i="1" l="1"/>
  <c r="P11" i="1"/>
  <c r="P3" i="1"/>
  <c r="I3" i="1"/>
  <c r="P8" i="1"/>
  <c r="P9" i="1"/>
  <c r="I9" i="1"/>
  <c r="I8" i="1"/>
  <c r="I11" i="1"/>
  <c r="N4" i="1"/>
  <c r="N5" i="1"/>
  <c r="N6" i="1"/>
  <c r="N7" i="1"/>
  <c r="N10" i="1"/>
  <c r="N12" i="1"/>
  <c r="N13" i="1"/>
  <c r="N14" i="1"/>
  <c r="N15" i="1"/>
  <c r="N16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O13" i="1" l="1"/>
  <c r="P13" i="1" s="1"/>
  <c r="O17" i="1"/>
  <c r="P17" i="1" s="1"/>
  <c r="O27" i="1"/>
  <c r="P27" i="1" s="1"/>
  <c r="O31" i="1"/>
  <c r="P31" i="1" s="1"/>
  <c r="O33" i="1"/>
  <c r="P33" i="1" s="1"/>
  <c r="O35" i="1"/>
  <c r="P35" i="1" s="1"/>
  <c r="O36" i="1"/>
  <c r="P36" i="1" s="1"/>
  <c r="O43" i="1"/>
  <c r="P43" i="1" s="1"/>
  <c r="O60" i="1"/>
  <c r="P60" i="1" s="1"/>
  <c r="O71" i="1"/>
  <c r="P71" i="1" s="1"/>
  <c r="O73" i="1"/>
  <c r="P73" i="1" s="1"/>
  <c r="H71" i="1" l="1"/>
  <c r="H24" i="1"/>
  <c r="H32" i="1"/>
  <c r="H37" i="1"/>
  <c r="H39" i="1"/>
  <c r="H50" i="1"/>
  <c r="H51" i="1"/>
  <c r="G4" i="1"/>
  <c r="G5" i="1"/>
  <c r="P5" i="1" s="1"/>
  <c r="G6" i="1"/>
  <c r="O6" i="1" s="1"/>
  <c r="P6" i="1" s="1"/>
  <c r="G7" i="1"/>
  <c r="O7" i="1" s="1"/>
  <c r="P7" i="1" s="1"/>
  <c r="G10" i="1"/>
  <c r="O10" i="1" s="1"/>
  <c r="P10" i="1" s="1"/>
  <c r="G12" i="1"/>
  <c r="O12" i="1" s="1"/>
  <c r="P12" i="1" s="1"/>
  <c r="G13" i="1"/>
  <c r="G14" i="1"/>
  <c r="O14" i="1" s="1"/>
  <c r="P14" i="1" s="1"/>
  <c r="G15" i="1"/>
  <c r="O15" i="1" s="1"/>
  <c r="P15" i="1" s="1"/>
  <c r="G16" i="1"/>
  <c r="O16" i="1" s="1"/>
  <c r="P16" i="1" s="1"/>
  <c r="G17" i="1"/>
  <c r="G18" i="1"/>
  <c r="O18" i="1" s="1"/>
  <c r="P18" i="1" s="1"/>
  <c r="G19" i="1"/>
  <c r="P19" i="1" s="1"/>
  <c r="G20" i="1"/>
  <c r="P20" i="1" s="1"/>
  <c r="G21" i="1"/>
  <c r="O21" i="1" s="1"/>
  <c r="P21" i="1" s="1"/>
  <c r="G22" i="1"/>
  <c r="O22" i="1" s="1"/>
  <c r="P22" i="1" s="1"/>
  <c r="G23" i="1"/>
  <c r="O23" i="1" s="1"/>
  <c r="P23" i="1" s="1"/>
  <c r="G24" i="1"/>
  <c r="O24" i="1" s="1"/>
  <c r="P24" i="1" s="1"/>
  <c r="G25" i="1"/>
  <c r="O25" i="1" s="1"/>
  <c r="P25" i="1" s="1"/>
  <c r="G26" i="1"/>
  <c r="O26" i="1" s="1"/>
  <c r="P26" i="1" s="1"/>
  <c r="G27" i="1"/>
  <c r="G28" i="1"/>
  <c r="P28" i="1" s="1"/>
  <c r="G29" i="1"/>
  <c r="O29" i="1" s="1"/>
  <c r="P29" i="1" s="1"/>
  <c r="G30" i="1"/>
  <c r="P30" i="1" s="1"/>
  <c r="G31" i="1"/>
  <c r="G32" i="1"/>
  <c r="O32" i="1" s="1"/>
  <c r="P32" i="1" s="1"/>
  <c r="G33" i="1"/>
  <c r="G34" i="1"/>
  <c r="O34" i="1" s="1"/>
  <c r="P34" i="1" s="1"/>
  <c r="G35" i="1"/>
  <c r="G36" i="1"/>
  <c r="G37" i="1"/>
  <c r="O37" i="1" s="1"/>
  <c r="P37" i="1" s="1"/>
  <c r="G38" i="1"/>
  <c r="O38" i="1" s="1"/>
  <c r="P38" i="1" s="1"/>
  <c r="G39" i="1"/>
  <c r="O39" i="1" s="1"/>
  <c r="P39" i="1" s="1"/>
  <c r="G40" i="1"/>
  <c r="P40" i="1" s="1"/>
  <c r="G41" i="1"/>
  <c r="O41" i="1" s="1"/>
  <c r="P41" i="1" s="1"/>
  <c r="G42" i="1"/>
  <c r="O42" i="1" s="1"/>
  <c r="P42" i="1" s="1"/>
  <c r="G43" i="1"/>
  <c r="G44" i="1"/>
  <c r="O44" i="1" s="1"/>
  <c r="P44" i="1" s="1"/>
  <c r="G45" i="1"/>
  <c r="O45" i="1" s="1"/>
  <c r="P45" i="1" s="1"/>
  <c r="G46" i="1"/>
  <c r="G47" i="1"/>
  <c r="O47" i="1" s="1"/>
  <c r="P47" i="1" s="1"/>
  <c r="G48" i="1"/>
  <c r="O48" i="1" s="1"/>
  <c r="P48" i="1" s="1"/>
  <c r="G49" i="1"/>
  <c r="G50" i="1"/>
  <c r="O50" i="1" s="1"/>
  <c r="P50" i="1" s="1"/>
  <c r="G51" i="1"/>
  <c r="P51" i="1" s="1"/>
  <c r="G52" i="1"/>
  <c r="O52" i="1" s="1"/>
  <c r="P52" i="1" s="1"/>
  <c r="G53" i="1"/>
  <c r="O53" i="1" s="1"/>
  <c r="P53" i="1" s="1"/>
  <c r="G54" i="1"/>
  <c r="P54" i="1" s="1"/>
  <c r="G55" i="1"/>
  <c r="O55" i="1" s="1"/>
  <c r="P55" i="1" s="1"/>
  <c r="G56" i="1"/>
  <c r="O56" i="1" s="1"/>
  <c r="P56" i="1" s="1"/>
  <c r="G57" i="1"/>
  <c r="O57" i="1" s="1"/>
  <c r="P57" i="1" s="1"/>
  <c r="G58" i="1"/>
  <c r="P58" i="1" s="1"/>
  <c r="G59" i="1"/>
  <c r="O59" i="1" s="1"/>
  <c r="P59" i="1" s="1"/>
  <c r="G60" i="1"/>
  <c r="G61" i="1"/>
  <c r="P61" i="1" s="1"/>
  <c r="G62" i="1"/>
  <c r="O62" i="1" s="1"/>
  <c r="P62" i="1" s="1"/>
  <c r="G63" i="1"/>
  <c r="G64" i="1"/>
  <c r="P64" i="1" s="1"/>
  <c r="G65" i="1"/>
  <c r="O65" i="1" s="1"/>
  <c r="P65" i="1" s="1"/>
  <c r="G66" i="1"/>
  <c r="G67" i="1"/>
  <c r="P67" i="1" s="1"/>
  <c r="G68" i="1"/>
  <c r="P68" i="1" s="1"/>
  <c r="G69" i="1"/>
  <c r="O69" i="1" s="1"/>
  <c r="P69" i="1" s="1"/>
  <c r="G70" i="1"/>
  <c r="O70" i="1" s="1"/>
  <c r="P70" i="1" s="1"/>
  <c r="G71" i="1"/>
  <c r="G72" i="1"/>
  <c r="P72" i="1" s="1"/>
  <c r="G73" i="1"/>
  <c r="G74" i="1"/>
  <c r="O74" i="1" s="1"/>
  <c r="P74" i="1" s="1"/>
  <c r="I51" i="1" l="1"/>
  <c r="I24" i="1"/>
  <c r="I39" i="1"/>
  <c r="I32" i="1"/>
  <c r="I50" i="1"/>
  <c r="I37" i="1"/>
  <c r="H10" i="1"/>
  <c r="I10" i="1" s="1"/>
  <c r="H13" i="1"/>
  <c r="I13" i="1" s="1"/>
  <c r="H16" i="1"/>
  <c r="I16" i="1" s="1"/>
  <c r="H17" i="1"/>
  <c r="I17" i="1" s="1"/>
  <c r="H18" i="1"/>
  <c r="I18" i="1" s="1"/>
  <c r="H23" i="1"/>
  <c r="I23" i="1" s="1"/>
  <c r="H27" i="1"/>
  <c r="I27" i="1" s="1"/>
  <c r="H28" i="1"/>
  <c r="I28" i="1" s="1"/>
  <c r="H31" i="1"/>
  <c r="I31" i="1" s="1"/>
  <c r="H35" i="1"/>
  <c r="I35" i="1" s="1"/>
  <c r="H41" i="1"/>
  <c r="I41" i="1" s="1"/>
  <c r="H44" i="1"/>
  <c r="I44" i="1" s="1"/>
  <c r="H45" i="1"/>
  <c r="I45" i="1" s="1"/>
  <c r="H46" i="1"/>
  <c r="H47" i="1"/>
  <c r="I47" i="1" s="1"/>
  <c r="H48" i="1"/>
  <c r="I48" i="1" s="1"/>
  <c r="H49" i="1"/>
  <c r="H52" i="1"/>
  <c r="I52" i="1" s="1"/>
  <c r="H54" i="1"/>
  <c r="I54" i="1" s="1"/>
  <c r="H55" i="1"/>
  <c r="I55" i="1" s="1"/>
  <c r="H60" i="1"/>
  <c r="I60" i="1" s="1"/>
  <c r="H65" i="1"/>
  <c r="I65" i="1" s="1"/>
  <c r="H66" i="1"/>
  <c r="H72" i="1"/>
  <c r="I72" i="1" s="1"/>
  <c r="H73" i="1"/>
  <c r="I73" i="1" s="1"/>
  <c r="H74" i="1"/>
  <c r="I74" i="1" s="1"/>
  <c r="H70" i="1" l="1"/>
  <c r="I70" i="1" s="1"/>
  <c r="H20" i="1"/>
  <c r="I20" i="1" s="1"/>
  <c r="H63" i="1"/>
  <c r="H14" i="1"/>
  <c r="I14" i="1" s="1"/>
  <c r="H43" i="1"/>
  <c r="I43" i="1" s="1"/>
  <c r="H64" i="1"/>
  <c r="I64" i="1" s="1"/>
  <c r="H59" i="1"/>
  <c r="I59" i="1" s="1"/>
  <c r="H69" i="1"/>
  <c r="I69" i="1" s="1"/>
  <c r="H42" i="1"/>
  <c r="I42" i="1" s="1"/>
  <c r="H38" i="1"/>
  <c r="I38" i="1" s="1"/>
  <c r="H33" i="1"/>
  <c r="I33" i="1" s="1"/>
  <c r="H29" i="1"/>
  <c r="I29" i="1" s="1"/>
  <c r="H7" i="1"/>
  <c r="I7" i="1" s="1"/>
  <c r="H12" i="1"/>
  <c r="I12" i="1" s="1"/>
  <c r="H30" i="1"/>
  <c r="I30" i="1" s="1"/>
  <c r="H4" i="1"/>
  <c r="H34" i="1"/>
  <c r="I34" i="1" s="1"/>
  <c r="H25" i="1"/>
  <c r="I25" i="1" s="1"/>
  <c r="H19" i="1"/>
  <c r="I19" i="1" s="1"/>
  <c r="H57" i="1"/>
  <c r="I57" i="1" s="1"/>
  <c r="H61" i="1"/>
  <c r="I61" i="1" s="1"/>
  <c r="H40" i="1"/>
  <c r="I40" i="1" s="1"/>
  <c r="H22" i="1"/>
  <c r="I22" i="1" s="1"/>
  <c r="H58" i="1"/>
  <c r="I58" i="1" s="1"/>
  <c r="H15" i="1"/>
  <c r="I15" i="1" s="1"/>
  <c r="H6" i="1"/>
  <c r="I6" i="1" s="1"/>
  <c r="H5" i="1"/>
  <c r="I5" i="1" s="1"/>
  <c r="H68" i="1"/>
  <c r="I68" i="1" s="1"/>
  <c r="H67" i="1"/>
  <c r="I67" i="1" s="1"/>
  <c r="H53" i="1"/>
  <c r="I53" i="1" s="1"/>
  <c r="H36" i="1"/>
  <c r="I36" i="1" s="1"/>
  <c r="H26" i="1"/>
  <c r="I26" i="1" s="1"/>
  <c r="H21" i="1"/>
  <c r="I21" i="1" s="1"/>
  <c r="H56" i="1"/>
  <c r="I56" i="1" s="1"/>
  <c r="H62" i="1"/>
  <c r="I62" i="1" s="1"/>
</calcChain>
</file>

<file path=xl/sharedStrings.xml><?xml version="1.0" encoding="utf-8"?>
<sst xmlns="http://schemas.openxmlformats.org/spreadsheetml/2006/main" count="368" uniqueCount="17">
  <si>
    <t>code</t>
  </si>
  <si>
    <t>P1</t>
  </si>
  <si>
    <t>T1</t>
  </si>
  <si>
    <t>P2</t>
  </si>
  <si>
    <t>T2</t>
  </si>
  <si>
    <t>P3</t>
  </si>
  <si>
    <t>INFOGR</t>
  </si>
  <si>
    <t>P</t>
  </si>
  <si>
    <t>T</t>
  </si>
  <si>
    <t>action</t>
  </si>
  <si>
    <t>retake P</t>
  </si>
  <si>
    <t>retake T</t>
  </si>
  <si>
    <t>retake T or P</t>
  </si>
  <si>
    <t>T3 pts</t>
  </si>
  <si>
    <t>T new</t>
  </si>
  <si>
    <t>PASS</t>
  </si>
  <si>
    <t>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</si>
</sst>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\(0\)"/>
    <numFmt numFmtId="165" formatCode="0.0"/>
    <numFmt numFmtId="166" formatCode="0.0_);\(0.0\)"/>
    <numFmt numFmtId="167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3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3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167" fontId="0" fillId="0" borderId="0" xfId="0" applyNumberFormat="1" applyFill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4" fillId="3" borderId="0" xfId="2" applyNumberFormat="1" applyAlignment="1">
      <alignment horizontal="center"/>
    </xf>
    <xf numFmtId="2" fontId="4" fillId="3" borderId="0" xfId="2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4" fillId="0" borderId="0" xfId="2" applyNumberFormat="1" applyFill="1" applyAlignment="1">
      <alignment horizontal="center"/>
    </xf>
  </cellXfs>
  <cellStyles count="3">
    <cellStyle name="Bad" xfId="2" builtinId="27"/>
    <cellStyle name="Normal" xfId="0" builtinId="0"/>
    <cellStyle name="Normal 2" xfId="1" xr:uid="{B1F253E0-E94F-48AE-B490-1D50139622ED}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S80"/>
  <sheetViews>
    <sheetView tabSelected="1" workbookViewId="0">
      <pane ySplit="1" topLeftCell="A2" activePane="bottomLeft" state="frozen"/>
      <selection pane="bottomLeft" activeCell="W73" sqref="W73"/>
    </sheetView>
  </sheetViews>
  <sheetFormatPr defaultRowHeight="15" x14ac:dyDescent="0.25"/>
  <cols>
    <col min="1" max="1" width="8.5703125" style="1" customWidth="1"/>
    <col min="2" max="3" width="9.140625" style="1"/>
    <col min="4" max="4" width="7.42578125" style="1" customWidth="1"/>
    <col min="5" max="5" width="6.7109375" style="7" customWidth="1"/>
    <col min="6" max="8" width="7" style="1" customWidth="1"/>
    <col min="9" max="9" width="9.140625" style="15"/>
    <col min="10" max="10" width="12.5703125" style="18" customWidth="1"/>
    <col min="11" max="11" width="2" customWidth="1"/>
    <col min="12" max="12" width="8.140625" style="1" customWidth="1"/>
    <col min="13" max="13" width="8.140625" style="7" customWidth="1"/>
    <col min="14" max="14" width="8.28515625" customWidth="1"/>
  </cols>
  <sheetData>
    <row r="1" spans="1:669" s="3" customFormat="1" x14ac:dyDescent="0.25">
      <c r="A1" s="5" t="s">
        <v>0</v>
      </c>
      <c r="B1" s="5" t="s">
        <v>1</v>
      </c>
      <c r="C1" s="5" t="s">
        <v>3</v>
      </c>
      <c r="D1" s="5" t="s">
        <v>5</v>
      </c>
      <c r="E1" s="6" t="s">
        <v>2</v>
      </c>
      <c r="F1" s="5" t="s">
        <v>4</v>
      </c>
      <c r="G1" s="16" t="s">
        <v>7</v>
      </c>
      <c r="H1" s="5" t="s">
        <v>8</v>
      </c>
      <c r="I1" s="13" t="s">
        <v>6</v>
      </c>
      <c r="J1" s="20" t="s">
        <v>9</v>
      </c>
      <c r="L1" s="20" t="s">
        <v>13</v>
      </c>
      <c r="M1" s="32" t="s">
        <v>16</v>
      </c>
      <c r="N1" s="20" t="s">
        <v>14</v>
      </c>
      <c r="O1" s="20" t="s">
        <v>6</v>
      </c>
    </row>
    <row r="2" spans="1:669" x14ac:dyDescent="0.25">
      <c r="A2" s="2">
        <v>1008</v>
      </c>
      <c r="B2" s="8">
        <v>8</v>
      </c>
      <c r="C2" s="7">
        <v>9.25</v>
      </c>
      <c r="D2" s="7">
        <v>9.6999999999999993</v>
      </c>
      <c r="E2" s="10">
        <v>4.0425531914893611</v>
      </c>
      <c r="F2" s="10">
        <v>4.7358490566037741</v>
      </c>
      <c r="G2" s="17">
        <f>0.2*B2+0.4*C2+0.4*D2</f>
        <v>9.18</v>
      </c>
      <c r="H2" s="10">
        <f>E2*0.3+F2*0.7</f>
        <v>4.5278602970694504</v>
      </c>
      <c r="I2" s="14"/>
      <c r="J2" s="20" t="s">
        <v>11</v>
      </c>
      <c r="K2" s="4"/>
      <c r="L2" s="26">
        <v>18</v>
      </c>
      <c r="M2" s="10">
        <f>(L2*9)/39+1</f>
        <v>5.1538461538461542</v>
      </c>
      <c r="N2" s="27">
        <f>IF(L2&gt;0,((L2*9)/39+1)*0.7+E2*0.3,"")</f>
        <v>4.8204582651391163</v>
      </c>
      <c r="O2" s="10"/>
      <c r="P2" s="20" t="str">
        <f>IF(AND(L2&gt;0,N2&gt;=5,O2&gt;=5.5),"PASS","")</f>
        <v/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</row>
    <row r="3" spans="1:669" x14ac:dyDescent="0.25">
      <c r="A3" s="2">
        <v>1016</v>
      </c>
      <c r="B3" s="8">
        <v>7</v>
      </c>
      <c r="C3" s="7">
        <v>5</v>
      </c>
      <c r="D3" s="7">
        <v>6.5</v>
      </c>
      <c r="E3" s="10">
        <v>4.8936170212765955</v>
      </c>
      <c r="F3" s="10">
        <v>2.3584905660377355</v>
      </c>
      <c r="G3" s="17">
        <f>0.2*B3+0.4*C3+0.4*D3</f>
        <v>6</v>
      </c>
      <c r="H3" s="10">
        <f>E3*0.3+F3*0.7</f>
        <v>3.1190285026093933</v>
      </c>
      <c r="I3" s="14">
        <f>(G3+H3)/2</f>
        <v>4.5595142513046962</v>
      </c>
      <c r="J3" s="20" t="s">
        <v>11</v>
      </c>
      <c r="K3" s="4"/>
      <c r="L3" s="26">
        <v>16</v>
      </c>
      <c r="M3" s="10">
        <f>(L3*9)/39+1</f>
        <v>4.6923076923076925</v>
      </c>
      <c r="N3" s="27">
        <f>IF(L3&gt;0,((L3*9)/39+1)*0.7+E3*0.3,"")</f>
        <v>4.7527004909983628</v>
      </c>
      <c r="O3" s="10"/>
      <c r="P3" s="20" t="str">
        <f>IF(AND(L3&gt;0,N3&gt;=5,O3&gt;=5.5),"PASS","")</f>
        <v/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</row>
    <row r="4" spans="1:669" x14ac:dyDescent="0.25">
      <c r="A4" s="2">
        <v>1072</v>
      </c>
      <c r="B4" s="8">
        <v>7</v>
      </c>
      <c r="C4" s="7">
        <v>5</v>
      </c>
      <c r="D4" s="24">
        <v>6.5</v>
      </c>
      <c r="E4" s="10">
        <v>7.0212765957446805</v>
      </c>
      <c r="F4" s="10">
        <v>4.7358490566037741</v>
      </c>
      <c r="G4" s="17">
        <f>0.2*B4+0.4*C4+0.4*D4</f>
        <v>6</v>
      </c>
      <c r="H4" s="10">
        <f>E4*0.3+F4*0.7</f>
        <v>5.4214773183460458</v>
      </c>
      <c r="I4" s="23"/>
      <c r="J4" s="20" t="s">
        <v>12</v>
      </c>
      <c r="K4" s="4"/>
      <c r="L4" s="26"/>
      <c r="M4" s="10"/>
      <c r="N4" s="10" t="str">
        <f>IF(L4&gt;0,((L4*9)/39+1)*0.7+E4*0.3,"")</f>
        <v/>
      </c>
      <c r="O4" s="24">
        <v>5.7</v>
      </c>
      <c r="P4" s="20" t="s">
        <v>15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</row>
    <row r="5" spans="1:669" x14ac:dyDescent="0.25">
      <c r="A5" s="2">
        <v>1589</v>
      </c>
      <c r="B5" s="8">
        <v>5</v>
      </c>
      <c r="C5" s="7">
        <v>8.75</v>
      </c>
      <c r="D5" s="7">
        <v>8.5</v>
      </c>
      <c r="E5" s="10">
        <v>2.5531914893617018</v>
      </c>
      <c r="F5" s="10">
        <v>5.0754716981132075</v>
      </c>
      <c r="G5" s="17">
        <f>0.2*B5+0.4*C5+0.4*D5</f>
        <v>7.9</v>
      </c>
      <c r="H5" s="10">
        <f>E5*0.3+F5*0.7</f>
        <v>4.3187876354877552</v>
      </c>
      <c r="I5" s="14">
        <f>(G5+H5)/2</f>
        <v>6.1093938177438778</v>
      </c>
      <c r="J5" s="20" t="s">
        <v>11</v>
      </c>
      <c r="K5" s="4"/>
      <c r="L5" s="26">
        <v>21</v>
      </c>
      <c r="M5" s="10">
        <f>(L5*9)/39+1</f>
        <v>5.8461538461538458</v>
      </c>
      <c r="N5" s="27">
        <f>IF(L5&gt;0,((L5*9)/39+1)*0.7+E5*0.3,"")</f>
        <v>4.8582651391162024</v>
      </c>
      <c r="O5" s="10"/>
      <c r="P5" s="20" t="str">
        <f>IF(AND(L5&gt;0,N5&gt;=5,O5&gt;=5.5),"PASS","")</f>
        <v/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</row>
    <row r="6" spans="1:669" x14ac:dyDescent="0.25">
      <c r="A6" s="2">
        <v>1605</v>
      </c>
      <c r="B6" s="8">
        <v>10</v>
      </c>
      <c r="C6" s="7">
        <v>10</v>
      </c>
      <c r="D6" s="7">
        <v>10</v>
      </c>
      <c r="E6" s="10">
        <v>7.0212765957446805</v>
      </c>
      <c r="F6" s="10">
        <v>4.0566037735849054</v>
      </c>
      <c r="G6" s="17">
        <f>0.2*B6+0.4*C6+0.4*D6</f>
        <v>10</v>
      </c>
      <c r="H6" s="10">
        <f>E6*0.3+F6*0.7</f>
        <v>4.9460056202328371</v>
      </c>
      <c r="I6" s="14">
        <f>(G6+H6)/2</f>
        <v>7.4730028101164185</v>
      </c>
      <c r="J6" s="20" t="s">
        <v>11</v>
      </c>
      <c r="K6" s="4"/>
      <c r="L6" s="26">
        <v>22</v>
      </c>
      <c r="M6" s="10">
        <f>(L6*9)/39+1</f>
        <v>6.0769230769230766</v>
      </c>
      <c r="N6" s="10">
        <f>IF(L6&gt;0,((L6*9)/39+1)*0.7+E6*0.3,"")</f>
        <v>6.3602291325695575</v>
      </c>
      <c r="O6" s="24">
        <f>IF(L6&gt;0,(G6+N6)/2,"")</f>
        <v>8.1801145662847787</v>
      </c>
      <c r="P6" s="20" t="str">
        <f>IF(AND(L6&gt;0,N6&gt;=5,O6&gt;=5.5),"PASS","")</f>
        <v>PASS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</row>
    <row r="7" spans="1:669" x14ac:dyDescent="0.25">
      <c r="A7" s="2">
        <v>1645</v>
      </c>
      <c r="B7" s="8">
        <v>8</v>
      </c>
      <c r="C7" s="7">
        <v>7.5</v>
      </c>
      <c r="D7" s="7">
        <v>6.5</v>
      </c>
      <c r="E7" s="10">
        <v>4.6808510638297873</v>
      </c>
      <c r="F7" s="10">
        <v>3.0377358490566038</v>
      </c>
      <c r="G7" s="17">
        <f>0.2*B7+0.4*C7+0.4*D7</f>
        <v>7.1999999999999993</v>
      </c>
      <c r="H7" s="10">
        <f>E7*0.3+F7*0.7</f>
        <v>3.5306704134885587</v>
      </c>
      <c r="I7" s="14">
        <f>(G7+H7)/2</f>
        <v>5.3653352067442786</v>
      </c>
      <c r="J7" s="20" t="s">
        <v>11</v>
      </c>
      <c r="K7" s="4"/>
      <c r="L7" s="26">
        <v>20</v>
      </c>
      <c r="M7" s="10">
        <f>(L7*9)/39+1</f>
        <v>5.615384615384615</v>
      </c>
      <c r="N7" s="10">
        <f>IF(L7&gt;0,((L7*9)/39+1)*0.7+E7*0.3,"")</f>
        <v>5.3350245499181668</v>
      </c>
      <c r="O7" s="24">
        <f>IF(L7&gt;0,(G7+N7)/2,"")</f>
        <v>6.267512274959083</v>
      </c>
      <c r="P7" s="20" t="str">
        <f>IF(AND(L7&gt;0,N7&gt;=5,O7&gt;=5.5),"PASS","")</f>
        <v>PASS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</row>
    <row r="8" spans="1:669" x14ac:dyDescent="0.25">
      <c r="A8" s="2">
        <v>1661</v>
      </c>
      <c r="B8" s="8">
        <v>6.5</v>
      </c>
      <c r="C8" s="7">
        <v>6.25</v>
      </c>
      <c r="D8" s="7">
        <v>3</v>
      </c>
      <c r="E8" s="10">
        <v>5.3191489361702127</v>
      </c>
      <c r="F8" s="10">
        <v>3.0377358490566038</v>
      </c>
      <c r="G8" s="17">
        <f>0.2*B8+0.4*C8+0.4*D8</f>
        <v>5</v>
      </c>
      <c r="H8" s="10">
        <f>E8*0.3+F8*0.7</f>
        <v>3.7221597751906863</v>
      </c>
      <c r="I8" s="14">
        <f>(G8+H8)/2</f>
        <v>4.3610798875953432</v>
      </c>
      <c r="J8" s="20" t="s">
        <v>11</v>
      </c>
      <c r="K8" s="4"/>
      <c r="L8" s="26"/>
      <c r="M8" s="10"/>
      <c r="N8" s="10" t="str">
        <f>IF(L8&gt;0,((L8*9)/39+1)*0.7+E8*0.3,"")</f>
        <v/>
      </c>
      <c r="O8" s="10" t="str">
        <f>IF(L8&gt;0,(G8+N8)/2,"")</f>
        <v/>
      </c>
      <c r="P8" s="20" t="str">
        <f>IF(AND(L8&gt;0,N8&gt;=5,O8&gt;=5.5),"PASS","")</f>
        <v/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</row>
    <row r="9" spans="1:669" x14ac:dyDescent="0.25">
      <c r="A9" s="2">
        <v>1685</v>
      </c>
      <c r="B9" s="8">
        <v>6</v>
      </c>
      <c r="C9" s="7">
        <v>6.5</v>
      </c>
      <c r="D9" s="7">
        <v>4</v>
      </c>
      <c r="E9" s="10">
        <v>4.2553191489361701</v>
      </c>
      <c r="F9" s="10">
        <v>3.2075471698113209</v>
      </c>
      <c r="G9" s="17">
        <f>0.2*B9+0.4*C9+0.4*D9</f>
        <v>5.4</v>
      </c>
      <c r="H9" s="10">
        <f>E9*0.3+F9*0.7</f>
        <v>3.5218787635487754</v>
      </c>
      <c r="I9" s="14">
        <f>(G9+H9)/2</f>
        <v>4.4609393817743879</v>
      </c>
      <c r="J9" s="20" t="s">
        <v>11</v>
      </c>
      <c r="K9" s="4"/>
      <c r="L9" s="26"/>
      <c r="M9" s="10"/>
      <c r="N9" s="10" t="str">
        <f>IF(L9&gt;0,((L9*9)/39+1)*0.7+E9*0.3,"")</f>
        <v/>
      </c>
      <c r="O9" s="10" t="str">
        <f>IF(L9&gt;0,(G9+N9)/2,"")</f>
        <v/>
      </c>
      <c r="P9" s="20" t="str">
        <f>IF(AND(L9&gt;0,N9&gt;=5,O9&gt;=5.5),"PASS","")</f>
        <v/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</row>
    <row r="10" spans="1:669" x14ac:dyDescent="0.25">
      <c r="A10" s="2">
        <v>2130</v>
      </c>
      <c r="B10" s="8">
        <v>10</v>
      </c>
      <c r="C10" s="7">
        <v>7.5</v>
      </c>
      <c r="D10" s="7">
        <v>4</v>
      </c>
      <c r="E10" s="10">
        <v>7.0212765957446805</v>
      </c>
      <c r="F10" s="10">
        <v>3.5471698113207548</v>
      </c>
      <c r="G10" s="17">
        <f>0.2*B10+0.4*C10+0.4*D10</f>
        <v>6.6</v>
      </c>
      <c r="H10" s="10">
        <f>E10*0.3+F10*0.7</f>
        <v>4.5894018466479327</v>
      </c>
      <c r="I10" s="14">
        <f>(G10+H10)/2</f>
        <v>5.5947009233239662</v>
      </c>
      <c r="J10" s="20" t="s">
        <v>11</v>
      </c>
      <c r="K10" s="4"/>
      <c r="L10" s="26">
        <v>19</v>
      </c>
      <c r="M10" s="10">
        <f>(L10*9)/39+1</f>
        <v>5.384615384615385</v>
      </c>
      <c r="N10" s="10">
        <f>IF(L10&gt;0,((L10*9)/39+1)*0.7+E10*0.3,"")</f>
        <v>5.8756137479541728</v>
      </c>
      <c r="O10" s="24">
        <f>IF(L10&gt;0,(G10+N10)/2,"")</f>
        <v>6.2378068739770862</v>
      </c>
      <c r="P10" s="20" t="str">
        <f>IF(AND(L10&gt;0,N10&gt;=5,O10&gt;=5.5),"PASS","")</f>
        <v>PASS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</row>
    <row r="11" spans="1:669" x14ac:dyDescent="0.25">
      <c r="A11" s="2">
        <v>2154</v>
      </c>
      <c r="B11" s="8">
        <v>8</v>
      </c>
      <c r="C11" s="7">
        <v>6.25</v>
      </c>
      <c r="D11" s="7">
        <v>5</v>
      </c>
      <c r="E11" s="10">
        <v>5.1063829787234036</v>
      </c>
      <c r="F11" s="10">
        <v>1.3396226415094339</v>
      </c>
      <c r="G11" s="17">
        <f>0.2*B11+0.4*C11+0.4*D11</f>
        <v>6.1</v>
      </c>
      <c r="H11" s="10">
        <f>E11*0.3+F11*0.7</f>
        <v>2.4696507426736245</v>
      </c>
      <c r="I11" s="14">
        <f>(G11+H11)/2</f>
        <v>4.2848253713368116</v>
      </c>
      <c r="J11" s="20" t="s">
        <v>11</v>
      </c>
      <c r="K11" s="4"/>
      <c r="L11" s="26"/>
      <c r="M11" s="10"/>
      <c r="N11" s="10" t="str">
        <f>IF(L11&gt;0,((L11*9)/39+1)*0.7+E11*0.3,"")</f>
        <v/>
      </c>
      <c r="O11" s="10" t="str">
        <f>IF(L11&gt;0,(G11+N11)/2,"")</f>
        <v/>
      </c>
      <c r="P11" s="20" t="str">
        <f>IF(AND(L11&gt;0,N11&gt;=5,O11&gt;=5.5),"PASS","")</f>
        <v/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</row>
    <row r="12" spans="1:669" x14ac:dyDescent="0.25">
      <c r="A12" s="2">
        <v>2170</v>
      </c>
      <c r="B12" s="8">
        <v>7</v>
      </c>
      <c r="C12" s="7">
        <v>10</v>
      </c>
      <c r="D12" s="7">
        <v>6</v>
      </c>
      <c r="E12" s="10">
        <v>5.5319148936170217</v>
      </c>
      <c r="F12" s="10">
        <v>3.8867924528301887</v>
      </c>
      <c r="G12" s="17">
        <f>0.2*B12+0.4*C12+0.4*D12</f>
        <v>7.8000000000000007</v>
      </c>
      <c r="H12" s="10">
        <f>E12*0.3+F12*0.7</f>
        <v>4.3803291850662385</v>
      </c>
      <c r="I12" s="14">
        <f>(G12+H12)/2</f>
        <v>6.0901645925331191</v>
      </c>
      <c r="J12" s="20" t="s">
        <v>11</v>
      </c>
      <c r="K12" s="4"/>
      <c r="L12" s="26">
        <v>18</v>
      </c>
      <c r="M12" s="10">
        <f>(L12*9)/39+1</f>
        <v>5.1538461538461542</v>
      </c>
      <c r="N12" s="10">
        <f>IF(L12&gt;0,((L12*9)/39+1)*0.7+E12*0.3,"")</f>
        <v>5.2672667757774141</v>
      </c>
      <c r="O12" s="24">
        <f>IF(L12&gt;0,(G12+N12)/2,"")</f>
        <v>6.5336333878887078</v>
      </c>
      <c r="P12" s="20" t="str">
        <f>IF(AND(L12&gt;0,N12&gt;=5,O12&gt;=5.5),"PASS","")</f>
        <v>PASS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</row>
    <row r="13" spans="1:669" x14ac:dyDescent="0.25">
      <c r="A13" s="2">
        <v>2202</v>
      </c>
      <c r="B13" s="8">
        <v>6</v>
      </c>
      <c r="C13" s="7">
        <v>7.75</v>
      </c>
      <c r="D13" s="7">
        <v>4</v>
      </c>
      <c r="E13" s="10">
        <v>3.8297872340425529</v>
      </c>
      <c r="F13" s="10">
        <v>3.0377358490566038</v>
      </c>
      <c r="G13" s="17">
        <f>0.2*B13+0.4*C13+0.4*D13</f>
        <v>5.9</v>
      </c>
      <c r="H13" s="10">
        <f>E13*0.3+F13*0.7</f>
        <v>3.2753512645523886</v>
      </c>
      <c r="I13" s="14">
        <f>(G13+H13)/2</f>
        <v>4.5876756322761949</v>
      </c>
      <c r="J13" s="20" t="s">
        <v>11</v>
      </c>
      <c r="K13" s="4"/>
      <c r="L13" s="26"/>
      <c r="M13" s="10"/>
      <c r="N13" s="10" t="str">
        <f>IF(L13&gt;0,((L13*9)/39+1)*0.7+E13*0.3,"")</f>
        <v/>
      </c>
      <c r="O13" s="10" t="str">
        <f>IF(L13&gt;0,(G13+N13)/2,"")</f>
        <v/>
      </c>
      <c r="P13" s="20" t="str">
        <f>IF(AND(L13&gt;0,N13&gt;=5,O13&gt;=5.5),"PASS","")</f>
        <v/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</row>
    <row r="14" spans="1:669" x14ac:dyDescent="0.25">
      <c r="A14" s="2">
        <v>2759</v>
      </c>
      <c r="B14" s="8">
        <v>5</v>
      </c>
      <c r="C14" s="7">
        <v>10</v>
      </c>
      <c r="D14" s="7">
        <v>8.6999999999999993</v>
      </c>
      <c r="E14" s="10">
        <v>1.7021276595744681</v>
      </c>
      <c r="F14" s="10">
        <v>6.2641509433962268</v>
      </c>
      <c r="G14" s="17">
        <f>0.2*B14+0.4*C14+0.4*D14</f>
        <v>8.48</v>
      </c>
      <c r="H14" s="10">
        <f>E14*0.3+F14*0.7</f>
        <v>4.8955439582496991</v>
      </c>
      <c r="I14" s="14">
        <f>(G14+H14)/2</f>
        <v>6.6877719791248502</v>
      </c>
      <c r="J14" s="20" t="s">
        <v>11</v>
      </c>
      <c r="K14" s="4"/>
      <c r="L14" s="26">
        <v>25</v>
      </c>
      <c r="M14" s="10">
        <f>(L14*9)/39+1</f>
        <v>6.7692307692307692</v>
      </c>
      <c r="N14" s="10">
        <f>IF(L14&gt;0,((L14*9)/39+1)*0.7+E14*0.3,"")</f>
        <v>5.2490998363338788</v>
      </c>
      <c r="O14" s="24">
        <f>IF(L14&gt;0,(G14+N14)/2,"")</f>
        <v>6.86454991816694</v>
      </c>
      <c r="P14" s="20" t="str">
        <f>IF(AND(L14&gt;0,N14&gt;=5,O14&gt;=5.5),"PASS","")</f>
        <v>PASS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</row>
    <row r="15" spans="1:669" x14ac:dyDescent="0.25">
      <c r="A15" s="2">
        <v>2783</v>
      </c>
      <c r="B15" s="8">
        <v>8</v>
      </c>
      <c r="C15" s="7">
        <v>7.5</v>
      </c>
      <c r="D15" s="7">
        <v>6.5</v>
      </c>
      <c r="E15" s="10">
        <v>6.5957446808510634</v>
      </c>
      <c r="F15" s="10">
        <v>3.8867924528301887</v>
      </c>
      <c r="G15" s="17">
        <f>0.2*B15+0.4*C15+0.4*D15</f>
        <v>7.1999999999999993</v>
      </c>
      <c r="H15" s="10">
        <f>E15*0.3+F15*0.7</f>
        <v>4.6994781212364511</v>
      </c>
      <c r="I15" s="14">
        <f>(G15+H15)/2</f>
        <v>5.9497390606182252</v>
      </c>
      <c r="J15" s="20" t="s">
        <v>11</v>
      </c>
      <c r="K15" s="4"/>
      <c r="L15" s="26">
        <v>24</v>
      </c>
      <c r="M15" s="10">
        <f>(L15*9)/39+1</f>
        <v>6.5384615384615383</v>
      </c>
      <c r="N15" s="10">
        <f>IF(L15&gt;0,((L15*9)/39+1)*0.7+E15*0.3,"")</f>
        <v>6.5556464811783961</v>
      </c>
      <c r="O15" s="24">
        <f>IF(L15&gt;0,(G15+N15)/2,"")</f>
        <v>6.8778232405891977</v>
      </c>
      <c r="P15" s="20" t="str">
        <f>IF(AND(L15&gt;0,N15&gt;=5,O15&gt;=5.5),"PASS","")</f>
        <v>PASS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</row>
    <row r="16" spans="1:669" x14ac:dyDescent="0.25">
      <c r="A16" s="2">
        <v>3284</v>
      </c>
      <c r="B16" s="8">
        <v>8</v>
      </c>
      <c r="C16" s="7">
        <v>6</v>
      </c>
      <c r="D16" s="7">
        <v>5</v>
      </c>
      <c r="E16" s="10">
        <v>5.957446808510638</v>
      </c>
      <c r="F16" s="10">
        <v>4.3962264150943398</v>
      </c>
      <c r="G16" s="17">
        <f>0.2*B16+0.4*C16+0.4*D16</f>
        <v>6</v>
      </c>
      <c r="H16" s="10">
        <f>E16*0.3+F16*0.7</f>
        <v>4.8645925331192288</v>
      </c>
      <c r="I16" s="14">
        <f>(G16+H16)/2</f>
        <v>5.4322962665596144</v>
      </c>
      <c r="J16" s="20" t="s">
        <v>11</v>
      </c>
      <c r="K16" s="4"/>
      <c r="L16" s="26">
        <v>23</v>
      </c>
      <c r="M16" s="10">
        <f>(L16*9)/39+1</f>
        <v>6.3076923076923075</v>
      </c>
      <c r="N16" s="10">
        <f>IF(L16&gt;0,((L16*9)/39+1)*0.7+E16*0.3,"")</f>
        <v>6.2026186579378066</v>
      </c>
      <c r="O16" s="24">
        <f>IF(L16&gt;0,(G16+N16)/2,"")</f>
        <v>6.1013093289689033</v>
      </c>
      <c r="P16" s="20" t="str">
        <f>IF(AND(L16&gt;0,N16&gt;=5,O16&gt;=5.5),"PASS","")</f>
        <v>PASS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</row>
    <row r="17" spans="1:669" x14ac:dyDescent="0.25">
      <c r="A17" s="2">
        <v>3292</v>
      </c>
      <c r="B17" s="8">
        <v>6</v>
      </c>
      <c r="C17" s="7">
        <v>6</v>
      </c>
      <c r="D17" s="7">
        <v>1</v>
      </c>
      <c r="E17" s="10">
        <v>6.3829787234042552</v>
      </c>
      <c r="F17" s="10">
        <v>5.4150943396226419</v>
      </c>
      <c r="G17" s="17">
        <f>0.2*B17+0.4*C17+0.4*D17</f>
        <v>4.0000000000000009</v>
      </c>
      <c r="H17" s="10">
        <f>E17*0.3+F17*0.7</f>
        <v>5.7054596547571261</v>
      </c>
      <c r="I17" s="14">
        <f>(G17+H17)/2</f>
        <v>4.852729827378564</v>
      </c>
      <c r="J17" s="20" t="s">
        <v>10</v>
      </c>
      <c r="K17" s="4"/>
      <c r="L17" s="26"/>
      <c r="M17" s="10"/>
      <c r="N17" s="10" t="str">
        <f>IF(L17&gt;0,((L17*9)/39+1)*0.7+E17*0.3,"")</f>
        <v/>
      </c>
      <c r="O17" s="10" t="str">
        <f>IF(L17&gt;0,(G17+N17)/2,"")</f>
        <v/>
      </c>
      <c r="P17" s="20" t="str">
        <f>IF(AND(L17&gt;0,N17&gt;=5,O17&gt;=5.5),"PASS","")</f>
        <v/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</row>
    <row r="18" spans="1:669" x14ac:dyDescent="0.25">
      <c r="A18" s="2">
        <v>3324</v>
      </c>
      <c r="B18" s="8">
        <v>8</v>
      </c>
      <c r="C18" s="7">
        <v>6.5</v>
      </c>
      <c r="D18" s="7">
        <v>4</v>
      </c>
      <c r="E18" s="10">
        <v>7.6595744680851059</v>
      </c>
      <c r="F18" s="10">
        <v>3.5471698113207548</v>
      </c>
      <c r="G18" s="17">
        <f>0.2*B18+0.4*C18+0.4*D18</f>
        <v>5.8000000000000007</v>
      </c>
      <c r="H18" s="10">
        <f>E18*0.3+F18*0.7</f>
        <v>4.7808912083500594</v>
      </c>
      <c r="I18" s="14">
        <f>(G18+H18)/2</f>
        <v>5.2904456041750301</v>
      </c>
      <c r="J18" s="20" t="s">
        <v>11</v>
      </c>
      <c r="K18" s="4"/>
      <c r="L18" s="26">
        <v>25</v>
      </c>
      <c r="M18" s="10">
        <f>(L18*9)/39+1</f>
        <v>6.7692307692307692</v>
      </c>
      <c r="N18" s="10">
        <f>IF(L18&gt;0,((L18*9)/39+1)*0.7+E18*0.3,"")</f>
        <v>7.0363338788870706</v>
      </c>
      <c r="O18" s="24">
        <f>IF(L18&gt;0,(G18+N18)/2,"")</f>
        <v>6.4181669394435357</v>
      </c>
      <c r="P18" s="20" t="str">
        <f>IF(AND(L18&gt;0,N18&gt;=5,O18&gt;=5.5),"PASS","")</f>
        <v>PASS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</row>
    <row r="19" spans="1:669" x14ac:dyDescent="0.25">
      <c r="A19" s="2">
        <v>3356</v>
      </c>
      <c r="B19" s="8">
        <v>8</v>
      </c>
      <c r="C19" s="7">
        <v>10</v>
      </c>
      <c r="D19" s="7">
        <v>5.2</v>
      </c>
      <c r="E19" s="10">
        <v>5.5319148936170217</v>
      </c>
      <c r="F19" s="10">
        <v>3.8867924528301887</v>
      </c>
      <c r="G19" s="17">
        <f>0.2*B19+0.4*C19+0.4*D19</f>
        <v>7.68</v>
      </c>
      <c r="H19" s="10">
        <f>E19*0.3+F19*0.7</f>
        <v>4.3803291850662385</v>
      </c>
      <c r="I19" s="14">
        <f>(G19+H19)/2</f>
        <v>6.0301645925331187</v>
      </c>
      <c r="J19" s="20" t="s">
        <v>11</v>
      </c>
      <c r="K19" s="4"/>
      <c r="L19" s="26">
        <v>15</v>
      </c>
      <c r="M19" s="10">
        <f>(L19*9)/39+1</f>
        <v>4.4615384615384617</v>
      </c>
      <c r="N19" s="27">
        <f>IF(L19&gt;0,((L19*9)/39+1)*0.7+E19*0.3,"")</f>
        <v>4.7826513911620294</v>
      </c>
      <c r="O19" s="10"/>
      <c r="P19" s="20" t="str">
        <f>IF(AND(L19&gt;0,N19&gt;=5,O19&gt;=5.5),"PASS","")</f>
        <v/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</row>
    <row r="20" spans="1:669" x14ac:dyDescent="0.25">
      <c r="A20" s="2">
        <v>3372</v>
      </c>
      <c r="B20" s="8">
        <v>9</v>
      </c>
      <c r="C20" s="7">
        <v>5.5</v>
      </c>
      <c r="D20" s="7">
        <v>5</v>
      </c>
      <c r="E20" s="10">
        <v>5.5319148936170217</v>
      </c>
      <c r="F20" s="10">
        <v>2.1886792452830188</v>
      </c>
      <c r="G20" s="17">
        <f>0.2*B20+0.4*C20+0.4*D20</f>
        <v>6</v>
      </c>
      <c r="H20" s="10">
        <f>E20*0.3+F20*0.7</f>
        <v>3.1916499397832196</v>
      </c>
      <c r="I20" s="14">
        <f>(G20+H20)/2</f>
        <v>4.59582496989161</v>
      </c>
      <c r="J20" s="20" t="s">
        <v>11</v>
      </c>
      <c r="K20" s="4"/>
      <c r="L20" s="26">
        <v>8</v>
      </c>
      <c r="M20" s="10">
        <f>(L20*9)/39+1</f>
        <v>2.8461538461538463</v>
      </c>
      <c r="N20" s="27">
        <f>IF(L20&gt;0,((L20*9)/39+1)*0.7+E20*0.3,"")</f>
        <v>3.6518821603927991</v>
      </c>
      <c r="O20" s="33"/>
      <c r="P20" s="20" t="str">
        <f>IF(AND(L20&gt;0,N20&gt;=5,O20&gt;=5.5),"PASS","")</f>
        <v/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</row>
    <row r="21" spans="1:669" x14ac:dyDescent="0.25">
      <c r="A21" s="2">
        <v>3825</v>
      </c>
      <c r="B21" s="8">
        <v>8</v>
      </c>
      <c r="C21" s="7">
        <v>6.75</v>
      </c>
      <c r="D21" s="7">
        <v>4</v>
      </c>
      <c r="E21" s="10">
        <v>4.2553191489361701</v>
      </c>
      <c r="F21" s="10">
        <v>4.0566037735849054</v>
      </c>
      <c r="G21" s="17">
        <f>0.2*B21+0.4*C21+0.4*D21</f>
        <v>5.9</v>
      </c>
      <c r="H21" s="10">
        <f>E21*0.3+F21*0.7</f>
        <v>4.1162183861902841</v>
      </c>
      <c r="I21" s="14">
        <f>(G21+H21)/2</f>
        <v>5.0081091930951427</v>
      </c>
      <c r="J21" s="20" t="s">
        <v>11</v>
      </c>
      <c r="K21" s="4"/>
      <c r="L21" s="26">
        <v>25</v>
      </c>
      <c r="M21" s="10">
        <f>(L21*9)/39+1</f>
        <v>6.7692307692307692</v>
      </c>
      <c r="N21" s="10">
        <f>IF(L21&gt;0,((L21*9)/39+1)*0.7+E21*0.3,"")</f>
        <v>6.0150572831423892</v>
      </c>
      <c r="O21" s="24">
        <f>IF(L21&gt;0,(G21+N21)/2,"")</f>
        <v>5.9575286415711943</v>
      </c>
      <c r="P21" s="20" t="str">
        <f>IF(AND(L21&gt;0,N21&gt;=5,O21&gt;=5.5),"PASS","")</f>
        <v>PASS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</row>
    <row r="22" spans="1:669" x14ac:dyDescent="0.25">
      <c r="A22" s="2">
        <v>3833</v>
      </c>
      <c r="B22" s="8">
        <v>7</v>
      </c>
      <c r="C22" s="7">
        <v>6</v>
      </c>
      <c r="D22" s="7">
        <v>5.5</v>
      </c>
      <c r="E22" s="10">
        <v>5.3191489361702127</v>
      </c>
      <c r="F22" s="10">
        <v>3.8867924528301887</v>
      </c>
      <c r="G22" s="17">
        <f>0.2*B22+0.4*C22+0.4*D22</f>
        <v>6.0000000000000009</v>
      </c>
      <c r="H22" s="10">
        <f>E22*0.3+F22*0.7</f>
        <v>4.3164993978321959</v>
      </c>
      <c r="I22" s="14">
        <f>(G22+H22)/2</f>
        <v>5.158249698916098</v>
      </c>
      <c r="J22" s="20" t="s">
        <v>11</v>
      </c>
      <c r="K22" s="4"/>
      <c r="L22" s="26">
        <v>22</v>
      </c>
      <c r="M22" s="10">
        <f>(L22*9)/39+1</f>
        <v>6.0769230769230766</v>
      </c>
      <c r="N22" s="10">
        <f>IF(L22&gt;0,((L22*9)/39+1)*0.7+E22*0.3,"")</f>
        <v>5.8495908346972172</v>
      </c>
      <c r="O22" s="24">
        <f>IF(L22&gt;0,(G22+N22)/2,"")</f>
        <v>5.9247954173486086</v>
      </c>
      <c r="P22" s="20" t="str">
        <f>IF(AND(L22&gt;0,N22&gt;=5,O22&gt;=5.5),"PASS","")</f>
        <v>PASS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</row>
    <row r="23" spans="1:669" x14ac:dyDescent="0.25">
      <c r="A23" s="2">
        <v>3865</v>
      </c>
      <c r="B23" s="8">
        <v>6</v>
      </c>
      <c r="C23" s="7">
        <v>8.25</v>
      </c>
      <c r="D23" s="7">
        <v>5.7</v>
      </c>
      <c r="E23" s="10">
        <v>5.957446808510638</v>
      </c>
      <c r="F23" s="10">
        <v>4.0566037735849054</v>
      </c>
      <c r="G23" s="17">
        <f>0.2*B23+0.4*C23+0.4*D23</f>
        <v>6.78</v>
      </c>
      <c r="H23" s="10">
        <f>E23*0.3+F23*0.7</f>
        <v>4.6268566840626253</v>
      </c>
      <c r="I23" s="14">
        <f>(G23+H23)/2</f>
        <v>5.7034283420313123</v>
      </c>
      <c r="J23" s="20" t="s">
        <v>11</v>
      </c>
      <c r="K23" s="4"/>
      <c r="L23" s="26">
        <v>21</v>
      </c>
      <c r="M23" s="10">
        <f>(L23*9)/39+1</f>
        <v>5.8461538461538458</v>
      </c>
      <c r="N23" s="10">
        <f>IF(L23&gt;0,((L23*9)/39+1)*0.7+E23*0.3,"")</f>
        <v>5.8795417348608829</v>
      </c>
      <c r="O23" s="24">
        <f>IF(L23&gt;0,(G23+N23)/2,"")</f>
        <v>6.329770867430442</v>
      </c>
      <c r="P23" s="20" t="str">
        <f>IF(AND(L23&gt;0,N23&gt;=5,O23&gt;=5.5),"PASS","")</f>
        <v>PASS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</row>
    <row r="24" spans="1:669" x14ac:dyDescent="0.25">
      <c r="A24" s="2">
        <v>3873</v>
      </c>
      <c r="B24" s="8">
        <v>9.5</v>
      </c>
      <c r="C24" s="7">
        <v>7.25</v>
      </c>
      <c r="D24" s="7">
        <v>6.5</v>
      </c>
      <c r="E24" s="10">
        <v>7.0212765957446805</v>
      </c>
      <c r="F24" s="10">
        <v>3.2075471698113209</v>
      </c>
      <c r="G24" s="17">
        <f>0.2*B24+0.4*C24+0.4*D24</f>
        <v>7.4</v>
      </c>
      <c r="H24" s="10">
        <f>E24*0.3+F24*0.7</f>
        <v>4.3516659975913292</v>
      </c>
      <c r="I24" s="14">
        <f>(G24+H24)/2</f>
        <v>5.8758329987956648</v>
      </c>
      <c r="J24" s="20" t="s">
        <v>11</v>
      </c>
      <c r="K24" s="4"/>
      <c r="L24" s="26">
        <v>25</v>
      </c>
      <c r="M24" s="10">
        <f>(L24*9)/39+1</f>
        <v>6.7692307692307692</v>
      </c>
      <c r="N24" s="10">
        <f>IF(L24&gt;0,((L24*9)/39+1)*0.7+E24*0.3,"")</f>
        <v>6.8448445171849421</v>
      </c>
      <c r="O24" s="24">
        <f>IF(L24&gt;0,(G24+N24)/2,"")</f>
        <v>7.1224222585924712</v>
      </c>
      <c r="P24" s="20" t="str">
        <f>IF(AND(L24&gt;0,N24&gt;=5,O24&gt;=5.5),"PASS","")</f>
        <v>PASS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</row>
    <row r="25" spans="1:669" x14ac:dyDescent="0.25">
      <c r="A25" s="2">
        <v>3913</v>
      </c>
      <c r="B25" s="8">
        <v>4</v>
      </c>
      <c r="C25" s="7">
        <v>9.75</v>
      </c>
      <c r="D25" s="7">
        <v>7</v>
      </c>
      <c r="E25" s="10">
        <v>7.2340425531914896</v>
      </c>
      <c r="F25" s="10">
        <v>3.8867924528301887</v>
      </c>
      <c r="G25" s="17">
        <f>0.2*B25+0.4*C25+0.4*D25</f>
        <v>7.5</v>
      </c>
      <c r="H25" s="10">
        <f>E25*0.3+F25*0.7</f>
        <v>4.8909674829385787</v>
      </c>
      <c r="I25" s="14">
        <f>(G25+H25)/2</f>
        <v>6.1954837414692889</v>
      </c>
      <c r="J25" s="20" t="s">
        <v>11</v>
      </c>
      <c r="K25" s="4"/>
      <c r="L25" s="26">
        <v>21</v>
      </c>
      <c r="M25" s="10">
        <f>(L25*9)/39+1</f>
        <v>5.8461538461538458</v>
      </c>
      <c r="N25" s="10">
        <f>IF(L25&gt;0,((L25*9)/39+1)*0.7+E25*0.3,"")</f>
        <v>6.2625204582651381</v>
      </c>
      <c r="O25" s="24">
        <f>IF(L25&gt;0,(G25+N25)/2,"")</f>
        <v>6.8812602291325691</v>
      </c>
      <c r="P25" s="20" t="str">
        <f>IF(AND(L25&gt;0,N25&gt;=5,O25&gt;=5.5),"PASS","")</f>
        <v>PASS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</row>
    <row r="26" spans="1:669" x14ac:dyDescent="0.25">
      <c r="A26" s="2">
        <v>3937</v>
      </c>
      <c r="B26" s="8">
        <v>8</v>
      </c>
      <c r="C26" s="7">
        <v>7</v>
      </c>
      <c r="D26" s="7">
        <v>5</v>
      </c>
      <c r="E26" s="10">
        <v>4.6808510638297873</v>
      </c>
      <c r="F26" s="10">
        <v>3.7169811320754715</v>
      </c>
      <c r="G26" s="17">
        <f>0.2*B26+0.4*C26+0.4*D26</f>
        <v>6.4</v>
      </c>
      <c r="H26" s="10">
        <f>E26*0.3+F26*0.7</f>
        <v>4.0061421116017666</v>
      </c>
      <c r="I26" s="14">
        <f>(G26+H26)/2</f>
        <v>5.2030710558008835</v>
      </c>
      <c r="J26" s="20" t="s">
        <v>11</v>
      </c>
      <c r="K26" s="4"/>
      <c r="L26" s="26">
        <v>19</v>
      </c>
      <c r="M26" s="10">
        <f>(L26*9)/39+1</f>
        <v>5.384615384615385</v>
      </c>
      <c r="N26" s="10">
        <f>IF(L26&gt;0,((L26*9)/39+1)*0.7+E26*0.3,"")</f>
        <v>5.1734860883797058</v>
      </c>
      <c r="O26" s="24">
        <f>IF(L26&gt;0,(G26+N26)/2,"")</f>
        <v>5.7867430441898531</v>
      </c>
      <c r="P26" s="20" t="str">
        <f>IF(AND(L26&gt;0,N26&gt;=5,O26&gt;=5.5),"PASS","")</f>
        <v>PASS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</row>
    <row r="27" spans="1:669" x14ac:dyDescent="0.25">
      <c r="A27" s="2">
        <v>4438</v>
      </c>
      <c r="B27" s="8">
        <v>5</v>
      </c>
      <c r="C27" s="7">
        <v>7</v>
      </c>
      <c r="D27" s="7">
        <v>6.5</v>
      </c>
      <c r="E27" s="10">
        <v>6.3829787234042552</v>
      </c>
      <c r="F27" s="10">
        <v>3.5471698113207548</v>
      </c>
      <c r="G27" s="17">
        <f>0.2*B27+0.4*C27+0.4*D27</f>
        <v>6.4</v>
      </c>
      <c r="H27" s="10">
        <f>E27*0.3+F27*0.7</f>
        <v>4.3979124849458042</v>
      </c>
      <c r="I27" s="14">
        <f>(G27+H27)/2</f>
        <v>5.3989562424729023</v>
      </c>
      <c r="J27" s="20" t="s">
        <v>11</v>
      </c>
      <c r="K27" s="4"/>
      <c r="L27" s="26"/>
      <c r="M27" s="10"/>
      <c r="N27" s="10" t="str">
        <f>IF(L27&gt;0,((L27*9)/39+1)*0.7+E27*0.3,"")</f>
        <v/>
      </c>
      <c r="O27" s="10" t="str">
        <f>IF(L27&gt;0,(G27+N27)/2,"")</f>
        <v/>
      </c>
      <c r="P27" s="20" t="str">
        <f>IF(AND(L27&gt;0,N27&gt;=5,O27&gt;=5.5),"PASS","")</f>
        <v/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</row>
    <row r="28" spans="1:669" x14ac:dyDescent="0.25">
      <c r="A28" s="2">
        <v>4939</v>
      </c>
      <c r="B28" s="8">
        <v>9.5</v>
      </c>
      <c r="C28" s="7">
        <v>7.75</v>
      </c>
      <c r="D28" s="7">
        <v>4.5</v>
      </c>
      <c r="E28" s="10">
        <v>4.4680851063829783</v>
      </c>
      <c r="F28" s="10">
        <v>5.0754716981132075</v>
      </c>
      <c r="G28" s="17">
        <f>0.2*B28+0.4*C28+0.4*D28</f>
        <v>6.8</v>
      </c>
      <c r="H28" s="10">
        <f>E28*0.3+F28*0.7</f>
        <v>4.893255720594138</v>
      </c>
      <c r="I28" s="14">
        <f>(G28+H28)/2</f>
        <v>5.8466278602970689</v>
      </c>
      <c r="J28" s="20" t="s">
        <v>11</v>
      </c>
      <c r="K28" s="4"/>
      <c r="L28" s="26">
        <v>17</v>
      </c>
      <c r="M28" s="10">
        <f>(L28*9)/39+1</f>
        <v>4.9230769230769234</v>
      </c>
      <c r="N28" s="27">
        <f>IF(L28&gt;0,((L28*9)/39+1)*0.7+E28*0.3,"")</f>
        <v>4.7865793780687396</v>
      </c>
      <c r="O28" s="10"/>
      <c r="P28" s="20" t="str">
        <f>IF(AND(L28&gt;0,N28&gt;=5,O28&gt;=5.5),"PASS","")</f>
        <v/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</row>
    <row r="29" spans="1:669" x14ac:dyDescent="0.25">
      <c r="A29" s="2">
        <v>5019</v>
      </c>
      <c r="B29" s="8">
        <v>8</v>
      </c>
      <c r="C29" s="7">
        <v>10</v>
      </c>
      <c r="D29" s="7">
        <v>10</v>
      </c>
      <c r="E29" s="10">
        <v>3.8297872340425529</v>
      </c>
      <c r="F29" s="10">
        <v>3.7169811320754715</v>
      </c>
      <c r="G29" s="17">
        <f>0.2*B29+0.4*C29+0.4*D29</f>
        <v>9.6</v>
      </c>
      <c r="H29" s="10">
        <f>E29*0.3+F29*0.7</f>
        <v>3.7508229626655956</v>
      </c>
      <c r="I29" s="14">
        <f>(G29+H29)/2</f>
        <v>6.675411481332798</v>
      </c>
      <c r="J29" s="20" t="s">
        <v>11</v>
      </c>
      <c r="K29" s="4"/>
      <c r="L29" s="26">
        <v>22</v>
      </c>
      <c r="M29" s="10">
        <f>(L29*9)/39+1</f>
        <v>6.0769230769230766</v>
      </c>
      <c r="N29" s="10">
        <f>IF(L29&gt;0,((L29*9)/39+1)*0.7+E29*0.3,"")</f>
        <v>5.4027823240589186</v>
      </c>
      <c r="O29" s="24">
        <f>IF(L29&gt;0,(G29+N29)/2,"")</f>
        <v>7.5013911620294591</v>
      </c>
      <c r="P29" s="20" t="str">
        <f>IF(AND(L29&gt;0,N29&gt;=5,O29&gt;=5.5),"PASS","")</f>
        <v>PASS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</row>
    <row r="30" spans="1:669" x14ac:dyDescent="0.25">
      <c r="A30" s="2">
        <v>5059</v>
      </c>
      <c r="B30" s="8">
        <v>8</v>
      </c>
      <c r="C30" s="7">
        <v>7.5</v>
      </c>
      <c r="D30" s="7">
        <v>6</v>
      </c>
      <c r="E30" s="10">
        <v>1.9148936170212765</v>
      </c>
      <c r="F30" s="10">
        <v>3.3773584905660377</v>
      </c>
      <c r="G30" s="17">
        <f>0.2*B30+0.4*C30+0.4*D30</f>
        <v>7</v>
      </c>
      <c r="H30" s="10">
        <f>E30*0.3+F30*0.7</f>
        <v>2.9386190285026088</v>
      </c>
      <c r="I30" s="14">
        <f>(G30+H30)/2</f>
        <v>4.9693095142513046</v>
      </c>
      <c r="J30" s="20" t="s">
        <v>11</v>
      </c>
      <c r="K30" s="4"/>
      <c r="L30" s="26">
        <v>14</v>
      </c>
      <c r="M30" s="10">
        <f>(L30*9)/39+1</f>
        <v>4.2307692307692308</v>
      </c>
      <c r="N30" s="27">
        <f>IF(L30&gt;0,((L30*9)/39+1)*0.7+E30*0.3,"")</f>
        <v>3.536006546644844</v>
      </c>
      <c r="O30" s="10"/>
      <c r="P30" s="20" t="str">
        <f>IF(AND(L30&gt;0,N30&gt;=5,O30&gt;=5.5),"PASS","")</f>
        <v/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</row>
    <row r="31" spans="1:669" x14ac:dyDescent="0.25">
      <c r="A31" s="2">
        <v>5504</v>
      </c>
      <c r="B31" s="8">
        <v>10</v>
      </c>
      <c r="C31" s="7">
        <v>7.75</v>
      </c>
      <c r="D31" s="7">
        <v>6.2</v>
      </c>
      <c r="E31" s="10"/>
      <c r="F31" s="10">
        <v>2.5283018867924527</v>
      </c>
      <c r="G31" s="17">
        <f>0.2*B31+0.4*C31+0.4*D31</f>
        <v>7.58</v>
      </c>
      <c r="H31" s="10">
        <f>E31*0.3+F31*0.7</f>
        <v>1.7698113207547168</v>
      </c>
      <c r="I31" s="14">
        <f>(G31+H31)/2</f>
        <v>4.6749056603773589</v>
      </c>
      <c r="J31" s="20" t="s">
        <v>11</v>
      </c>
      <c r="K31" s="4"/>
      <c r="L31" s="26"/>
      <c r="M31" s="10"/>
      <c r="N31" s="10" t="str">
        <f>IF(L31&gt;0,((L31*9)/39+1)*0.7+E31*0.3,"")</f>
        <v/>
      </c>
      <c r="O31" s="10" t="str">
        <f>IF(L31&gt;0,(G31+N31)/2,"")</f>
        <v/>
      </c>
      <c r="P31" s="20" t="str">
        <f>IF(AND(L31&gt;0,N31&gt;=5,O31&gt;=5.5),"PASS","")</f>
        <v/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</row>
    <row r="32" spans="1:669" x14ac:dyDescent="0.25">
      <c r="A32" s="2">
        <v>5536</v>
      </c>
      <c r="B32" s="8">
        <v>7</v>
      </c>
      <c r="C32" s="7">
        <v>6.75</v>
      </c>
      <c r="D32" s="7">
        <v>6.5</v>
      </c>
      <c r="E32" s="10">
        <v>7.8723404255319149</v>
      </c>
      <c r="F32" s="10"/>
      <c r="G32" s="17">
        <f>0.2*B32+0.4*C32+0.4*D32</f>
        <v>6.7000000000000011</v>
      </c>
      <c r="H32" s="10">
        <f>E32*0.3+F32*0.7</f>
        <v>2.3617021276595742</v>
      </c>
      <c r="I32" s="14">
        <f>(G32+H32)/2</f>
        <v>4.5308510638297879</v>
      </c>
      <c r="J32" s="20" t="s">
        <v>11</v>
      </c>
      <c r="K32" s="4"/>
      <c r="L32" s="26">
        <v>15</v>
      </c>
      <c r="M32" s="10">
        <f>(L32*9)/39+1</f>
        <v>4.4615384615384617</v>
      </c>
      <c r="N32" s="10">
        <f>IF(L32&gt;0,((L32*9)/39+1)*0.7+E32*0.3,"")</f>
        <v>5.4847790507364973</v>
      </c>
      <c r="O32" s="24">
        <f>IF(L32&gt;0,(G32+N32)/2,"")</f>
        <v>6.0923895253682492</v>
      </c>
      <c r="P32" s="20" t="str">
        <f>IF(AND(L32&gt;0,N32&gt;=5,O32&gt;=5.5),"PASS","")</f>
        <v>PASS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</row>
    <row r="33" spans="1:669" x14ac:dyDescent="0.25">
      <c r="A33" s="2">
        <v>5544</v>
      </c>
      <c r="B33" s="8">
        <v>8</v>
      </c>
      <c r="C33" s="7">
        <v>6.75</v>
      </c>
      <c r="D33" s="7">
        <v>3</v>
      </c>
      <c r="E33" s="10">
        <v>4.0425531914893611</v>
      </c>
      <c r="F33" s="10">
        <v>3.2075471698113209</v>
      </c>
      <c r="G33" s="17">
        <f>0.2*B33+0.4*C33+0.4*D33</f>
        <v>5.5000000000000009</v>
      </c>
      <c r="H33" s="10">
        <f>E33*0.3+F33*0.7</f>
        <v>3.4580489763147328</v>
      </c>
      <c r="I33" s="14">
        <f>(G33+H33)/2</f>
        <v>4.4790244881573669</v>
      </c>
      <c r="J33" s="20" t="s">
        <v>11</v>
      </c>
      <c r="K33" s="4"/>
      <c r="L33" s="26"/>
      <c r="M33" s="10"/>
      <c r="N33" s="10" t="str">
        <f>IF(L33&gt;0,((L33*9)/39+1)*0.7+E33*0.3,"")</f>
        <v/>
      </c>
      <c r="O33" s="10" t="str">
        <f>IF(L33&gt;0,(G33+N33)/2,"")</f>
        <v/>
      </c>
      <c r="P33" s="20" t="str">
        <f>IF(AND(L33&gt;0,N33&gt;=5,O33&gt;=5.5),"PASS","")</f>
        <v/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</row>
    <row r="34" spans="1:669" x14ac:dyDescent="0.25">
      <c r="A34" s="2">
        <v>5592</v>
      </c>
      <c r="B34" s="8">
        <v>10</v>
      </c>
      <c r="C34" s="7">
        <v>8</v>
      </c>
      <c r="D34" s="7">
        <v>9</v>
      </c>
      <c r="E34" s="10">
        <v>4.6808510638297873</v>
      </c>
      <c r="F34" s="10">
        <v>4.2264150943396226</v>
      </c>
      <c r="G34" s="17">
        <f>0.2*B34+0.4*C34+0.4*D34</f>
        <v>8.8000000000000007</v>
      </c>
      <c r="H34" s="10">
        <f>E34*0.3+F34*0.7</f>
        <v>4.3627458851866718</v>
      </c>
      <c r="I34" s="14">
        <f>(G34+H34)/2</f>
        <v>6.5813729425933367</v>
      </c>
      <c r="J34" s="20" t="s">
        <v>11</v>
      </c>
      <c r="K34" s="4"/>
      <c r="L34" s="26">
        <v>23</v>
      </c>
      <c r="M34" s="10">
        <f>(L34*9)/39+1</f>
        <v>6.3076923076923075</v>
      </c>
      <c r="N34" s="10">
        <f>IF(L34&gt;0,((L34*9)/39+1)*0.7+E34*0.3,"")</f>
        <v>5.8196399345335514</v>
      </c>
      <c r="O34" s="24">
        <f>IF(L34&gt;0,(G34+N34)/2,"")</f>
        <v>7.3098199672667761</v>
      </c>
      <c r="P34" s="20" t="str">
        <f>IF(AND(L34&gt;0,N34&gt;=5,O34&gt;=5.5),"PASS","")</f>
        <v>PASS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</row>
    <row r="35" spans="1:669" x14ac:dyDescent="0.25">
      <c r="A35" s="2">
        <v>5608</v>
      </c>
      <c r="B35" s="8">
        <v>10</v>
      </c>
      <c r="C35" s="7">
        <v>9.5</v>
      </c>
      <c r="D35" s="7">
        <v>4.5</v>
      </c>
      <c r="E35" s="10">
        <v>5.7446808510638299</v>
      </c>
      <c r="F35" s="10">
        <v>2.0188679245283021</v>
      </c>
      <c r="G35" s="17">
        <f>0.2*B35+0.4*C35+0.4*D35</f>
        <v>7.6000000000000005</v>
      </c>
      <c r="H35" s="10">
        <f>E35*0.3+F35*0.7</f>
        <v>3.13661180248896</v>
      </c>
      <c r="I35" s="14">
        <f>(G35+H35)/2</f>
        <v>5.3683059012444803</v>
      </c>
      <c r="J35" s="20" t="s">
        <v>11</v>
      </c>
      <c r="K35" s="4"/>
      <c r="L35" s="26"/>
      <c r="M35" s="10"/>
      <c r="N35" s="10" t="str">
        <f>IF(L35&gt;0,((L35*9)/39+1)*0.7+E35*0.3,"")</f>
        <v/>
      </c>
      <c r="O35" s="10" t="str">
        <f>IF(L35&gt;0,(G35+N35)/2,"")</f>
        <v/>
      </c>
      <c r="P35" s="20" t="str">
        <f>IF(AND(L35&gt;0,N35&gt;=5,O35&gt;=5.5),"PASS","")</f>
        <v/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</row>
    <row r="36" spans="1:669" x14ac:dyDescent="0.25">
      <c r="A36" s="2">
        <v>5624</v>
      </c>
      <c r="B36" s="8">
        <v>8</v>
      </c>
      <c r="C36" s="7">
        <v>7.25</v>
      </c>
      <c r="D36" s="7">
        <v>4</v>
      </c>
      <c r="E36" s="10">
        <v>4.0425531914893611</v>
      </c>
      <c r="F36" s="10">
        <v>2.867924528301887</v>
      </c>
      <c r="G36" s="17">
        <f>0.2*B36+0.4*C36+0.4*D36</f>
        <v>6.1</v>
      </c>
      <c r="H36" s="10">
        <f>E36*0.3+F36*0.7</f>
        <v>3.2203131272581293</v>
      </c>
      <c r="I36" s="14">
        <f>(G36+H36)/2</f>
        <v>4.6601565636290641</v>
      </c>
      <c r="J36" s="20" t="s">
        <v>11</v>
      </c>
      <c r="K36" s="4"/>
      <c r="L36" s="26"/>
      <c r="M36" s="10"/>
      <c r="N36" s="10" t="str">
        <f>IF(L36&gt;0,((L36*9)/39+1)*0.7+E36*0.3,"")</f>
        <v/>
      </c>
      <c r="O36" s="10" t="str">
        <f>IF(L36&gt;0,(G36+N36)/2,"")</f>
        <v/>
      </c>
      <c r="P36" s="20" t="str">
        <f>IF(AND(L36&gt;0,N36&gt;=5,O36&gt;=5.5),"PASS","")</f>
        <v/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</row>
    <row r="37" spans="1:669" x14ac:dyDescent="0.25">
      <c r="A37" s="2">
        <v>6085</v>
      </c>
      <c r="B37" s="8">
        <v>8</v>
      </c>
      <c r="C37" s="7">
        <v>8</v>
      </c>
      <c r="D37" s="7">
        <v>7.7</v>
      </c>
      <c r="E37" s="10">
        <v>6.5957446808510634</v>
      </c>
      <c r="F37" s="10"/>
      <c r="G37" s="17">
        <f>0.2*B37+0.4*C37+0.4*D37</f>
        <v>7.8800000000000008</v>
      </c>
      <c r="H37" s="10">
        <f>E37*0.3+F37*0.7</f>
        <v>1.978723404255319</v>
      </c>
      <c r="I37" s="14">
        <f>(G37+H37)/2</f>
        <v>4.9293617021276601</v>
      </c>
      <c r="J37" s="20" t="s">
        <v>11</v>
      </c>
      <c r="K37" s="4"/>
      <c r="L37" s="26">
        <v>18</v>
      </c>
      <c r="M37" s="10">
        <f>(L37*9)/39+1</f>
        <v>5.1538461538461542</v>
      </c>
      <c r="N37" s="10">
        <f>IF(L37&gt;0,((L37*9)/39+1)*0.7+E37*0.3,"")</f>
        <v>5.5864157119476268</v>
      </c>
      <c r="O37" s="24">
        <f>IF(L37&gt;0,(G37+N37)/2,"")</f>
        <v>6.7332078559738138</v>
      </c>
      <c r="P37" s="20" t="str">
        <f>IF(AND(L37&gt;0,N37&gt;=5,O37&gt;=5.5),"PASS","")</f>
        <v>PASS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</row>
    <row r="38" spans="1:669" x14ac:dyDescent="0.25">
      <c r="A38" s="2">
        <v>6101</v>
      </c>
      <c r="B38" s="8">
        <v>7</v>
      </c>
      <c r="C38" s="7">
        <v>6.75</v>
      </c>
      <c r="D38" s="7">
        <v>4</v>
      </c>
      <c r="E38" s="10">
        <v>4.0425531914893611</v>
      </c>
      <c r="F38" s="10">
        <v>3.3773584905660377</v>
      </c>
      <c r="G38" s="17">
        <f>0.2*B38+0.4*C38+0.4*D38</f>
        <v>5.7000000000000011</v>
      </c>
      <c r="H38" s="10">
        <f>E38*0.3+F38*0.7</f>
        <v>3.5769169008430346</v>
      </c>
      <c r="I38" s="14">
        <f>(G38+H38)/2</f>
        <v>4.6384584504215178</v>
      </c>
      <c r="J38" s="20" t="s">
        <v>11</v>
      </c>
      <c r="K38" s="4"/>
      <c r="L38" s="26">
        <v>23</v>
      </c>
      <c r="M38" s="10">
        <f>(L38*9)/39+1</f>
        <v>6.3076923076923075</v>
      </c>
      <c r="N38" s="10">
        <f>IF(L38&gt;0,((L38*9)/39+1)*0.7+E38*0.3,"")</f>
        <v>5.6281505728314229</v>
      </c>
      <c r="O38" s="24">
        <f>IF(L38&gt;0,(G38+N38)/2,"")</f>
        <v>5.664075286415712</v>
      </c>
      <c r="P38" s="20" t="str">
        <f>IF(AND(L38&gt;0,N38&gt;=5,O38&gt;=5.5),"PASS","")</f>
        <v>PASS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4"/>
      <c r="YP38" s="4"/>
      <c r="YQ38" s="4"/>
      <c r="YR38" s="4"/>
      <c r="YS38" s="4"/>
    </row>
    <row r="39" spans="1:669" x14ac:dyDescent="0.25">
      <c r="A39" s="2">
        <v>6149</v>
      </c>
      <c r="B39" s="8">
        <v>7</v>
      </c>
      <c r="C39" s="7">
        <v>8.75</v>
      </c>
      <c r="D39" s="7">
        <v>7.2</v>
      </c>
      <c r="E39" s="10">
        <v>9.3617021276595747</v>
      </c>
      <c r="F39" s="10"/>
      <c r="G39" s="17">
        <f>0.2*B39+0.4*C39+0.4*D39</f>
        <v>7.7800000000000011</v>
      </c>
      <c r="H39" s="10">
        <f>E39*0.3+F39*0.7</f>
        <v>2.8085106382978724</v>
      </c>
      <c r="I39" s="14">
        <f>(G39+H39)/2</f>
        <v>5.2942553191489363</v>
      </c>
      <c r="J39" s="20" t="s">
        <v>11</v>
      </c>
      <c r="K39" s="4"/>
      <c r="L39" s="26">
        <v>23</v>
      </c>
      <c r="M39" s="10">
        <f>(L39*9)/39+1</f>
        <v>6.3076923076923075</v>
      </c>
      <c r="N39" s="10">
        <f>IF(L39&gt;0,((L39*9)/39+1)*0.7+E39*0.3,"")</f>
        <v>7.2238952536824872</v>
      </c>
      <c r="O39" s="24">
        <f>IF(L39&gt;0,(G39+N39)/2,"")</f>
        <v>7.5019476268412442</v>
      </c>
      <c r="P39" s="20" t="str">
        <f>IF(AND(L39&gt;0,N39&gt;=5,O39&gt;=5.5),"PASS","")</f>
        <v>PASS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4"/>
      <c r="NL39" s="4"/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4"/>
      <c r="PH39" s="4"/>
      <c r="PI39" s="4"/>
      <c r="PJ39" s="4"/>
      <c r="PK39" s="4"/>
      <c r="PL39" s="4"/>
      <c r="PM39" s="4"/>
      <c r="PN39" s="4"/>
      <c r="PO39" s="4"/>
      <c r="PP39" s="4"/>
      <c r="PQ39" s="4"/>
      <c r="PR39" s="4"/>
      <c r="PS39" s="4"/>
      <c r="PT39" s="4"/>
      <c r="PU39" s="4"/>
      <c r="PV39" s="4"/>
      <c r="PW39" s="4"/>
      <c r="PX39" s="4"/>
      <c r="PY39" s="4"/>
      <c r="PZ39" s="4"/>
      <c r="QA39" s="4"/>
      <c r="QB39" s="4"/>
      <c r="QC39" s="4"/>
      <c r="QD39" s="4"/>
      <c r="QE39" s="4"/>
      <c r="QF39" s="4"/>
      <c r="QG39" s="4"/>
      <c r="QH39" s="4"/>
      <c r="QI39" s="4"/>
      <c r="QJ39" s="4"/>
      <c r="QK39" s="4"/>
      <c r="QL39" s="4"/>
      <c r="QM39" s="4"/>
      <c r="QN39" s="4"/>
      <c r="QO39" s="4"/>
      <c r="QP39" s="4"/>
      <c r="QQ39" s="4"/>
      <c r="QR39" s="4"/>
      <c r="QS39" s="4"/>
      <c r="QT39" s="4"/>
      <c r="QU39" s="4"/>
      <c r="QV39" s="4"/>
      <c r="QW39" s="4"/>
      <c r="QX39" s="4"/>
      <c r="QY39" s="4"/>
      <c r="QZ39" s="4"/>
      <c r="RA39" s="4"/>
      <c r="RB39" s="4"/>
      <c r="RC39" s="4"/>
      <c r="RD39" s="4"/>
      <c r="RE39" s="4"/>
      <c r="RF39" s="4"/>
      <c r="RG39" s="4"/>
      <c r="RH39" s="4"/>
      <c r="RI39" s="4"/>
      <c r="RJ39" s="4"/>
      <c r="RK39" s="4"/>
      <c r="RL39" s="4"/>
      <c r="RM39" s="4"/>
      <c r="RN39" s="4"/>
      <c r="RO39" s="4"/>
      <c r="RP39" s="4"/>
      <c r="RQ39" s="4"/>
      <c r="RR39" s="4"/>
      <c r="RS39" s="4"/>
      <c r="RT39" s="4"/>
      <c r="RU39" s="4"/>
      <c r="RV39" s="4"/>
      <c r="RW39" s="4"/>
      <c r="RX39" s="4"/>
      <c r="RY39" s="4"/>
      <c r="RZ39" s="4"/>
      <c r="SA39" s="4"/>
      <c r="SB39" s="4"/>
      <c r="SC39" s="4"/>
      <c r="SD39" s="4"/>
      <c r="SE39" s="4"/>
      <c r="SF39" s="4"/>
      <c r="SG39" s="4"/>
      <c r="SH39" s="4"/>
      <c r="SI39" s="4"/>
      <c r="SJ39" s="4"/>
      <c r="SK39" s="4"/>
      <c r="SL39" s="4"/>
      <c r="SM39" s="4"/>
      <c r="SN39" s="4"/>
      <c r="SO39" s="4"/>
      <c r="SP39" s="4"/>
      <c r="SQ39" s="4"/>
      <c r="SR39" s="4"/>
      <c r="SS39" s="4"/>
      <c r="ST39" s="4"/>
      <c r="SU39" s="4"/>
      <c r="SV39" s="4"/>
      <c r="SW39" s="4"/>
      <c r="SX39" s="4"/>
      <c r="SY39" s="4"/>
      <c r="SZ39" s="4"/>
      <c r="TA39" s="4"/>
      <c r="TB39" s="4"/>
      <c r="TC39" s="4"/>
      <c r="TD39" s="4"/>
      <c r="TE39" s="4"/>
      <c r="TF39" s="4"/>
      <c r="TG39" s="4"/>
      <c r="TH39" s="4"/>
      <c r="TI39" s="4"/>
      <c r="TJ39" s="4"/>
      <c r="TK39" s="4"/>
      <c r="TL39" s="4"/>
      <c r="TM39" s="4"/>
      <c r="TN39" s="4"/>
      <c r="TO39" s="4"/>
      <c r="TP39" s="4"/>
      <c r="TQ39" s="4"/>
      <c r="TR39" s="4"/>
      <c r="TS39" s="4"/>
      <c r="TT39" s="4"/>
      <c r="TU39" s="4"/>
      <c r="TV39" s="4"/>
      <c r="TW39" s="4"/>
      <c r="TX39" s="4"/>
      <c r="TY39" s="4"/>
      <c r="TZ39" s="4"/>
      <c r="UA39" s="4"/>
      <c r="UB39" s="4"/>
      <c r="UC39" s="4"/>
      <c r="UD39" s="4"/>
      <c r="UE39" s="4"/>
      <c r="UF39" s="4"/>
      <c r="UG39" s="4"/>
      <c r="UH39" s="4"/>
      <c r="UI39" s="4"/>
      <c r="UJ39" s="4"/>
      <c r="UK39" s="4"/>
      <c r="UL39" s="4"/>
      <c r="UM39" s="4"/>
      <c r="UN39" s="4"/>
      <c r="UO39" s="4"/>
      <c r="UP39" s="4"/>
      <c r="UQ39" s="4"/>
      <c r="UR39" s="4"/>
      <c r="US39" s="4"/>
      <c r="UT39" s="4"/>
      <c r="UU39" s="4"/>
      <c r="UV39" s="4"/>
      <c r="UW39" s="4"/>
      <c r="UX39" s="4"/>
      <c r="UY39" s="4"/>
      <c r="UZ39" s="4"/>
      <c r="VA39" s="4"/>
      <c r="VB39" s="4"/>
      <c r="VC39" s="4"/>
      <c r="VD39" s="4"/>
      <c r="VE39" s="4"/>
      <c r="VF39" s="4"/>
      <c r="VG39" s="4"/>
      <c r="VH39" s="4"/>
      <c r="VI39" s="4"/>
      <c r="VJ39" s="4"/>
      <c r="VK39" s="4"/>
      <c r="VL39" s="4"/>
      <c r="VM39" s="4"/>
      <c r="VN39" s="4"/>
      <c r="VO39" s="4"/>
      <c r="VP39" s="4"/>
      <c r="VQ39" s="4"/>
      <c r="VR39" s="4"/>
      <c r="VS39" s="4"/>
      <c r="VT39" s="4"/>
      <c r="VU39" s="4"/>
      <c r="VV39" s="4"/>
      <c r="VW39" s="4"/>
      <c r="VX39" s="4"/>
      <c r="VY39" s="4"/>
      <c r="VZ39" s="4"/>
      <c r="WA39" s="4"/>
      <c r="WB39" s="4"/>
      <c r="WC39" s="4"/>
      <c r="WD39" s="4"/>
      <c r="WE39" s="4"/>
      <c r="WF39" s="4"/>
      <c r="WG39" s="4"/>
      <c r="WH39" s="4"/>
      <c r="WI39" s="4"/>
      <c r="WJ39" s="4"/>
      <c r="WK39" s="4"/>
      <c r="WL39" s="4"/>
      <c r="WM39" s="4"/>
      <c r="WN39" s="4"/>
      <c r="WO39" s="4"/>
      <c r="WP39" s="4"/>
      <c r="WQ39" s="4"/>
      <c r="WR39" s="4"/>
      <c r="WS39" s="4"/>
      <c r="WT39" s="4"/>
      <c r="WU39" s="4"/>
      <c r="WV39" s="4"/>
      <c r="WW39" s="4"/>
      <c r="WX39" s="4"/>
      <c r="WY39" s="4"/>
      <c r="WZ39" s="4"/>
      <c r="XA39" s="4"/>
      <c r="XB39" s="4"/>
      <c r="XC39" s="4"/>
      <c r="XD39" s="4"/>
      <c r="XE39" s="4"/>
      <c r="XF39" s="4"/>
      <c r="XG39" s="4"/>
      <c r="XH39" s="4"/>
      <c r="XI39" s="4"/>
      <c r="XJ39" s="4"/>
      <c r="XK39" s="4"/>
      <c r="XL39" s="4"/>
      <c r="XM39" s="4"/>
      <c r="XN39" s="4"/>
      <c r="XO39" s="4"/>
      <c r="XP39" s="4"/>
      <c r="XQ39" s="4"/>
      <c r="XR39" s="4"/>
      <c r="XS39" s="4"/>
      <c r="XT39" s="4"/>
      <c r="XU39" s="4"/>
      <c r="XV39" s="4"/>
      <c r="XW39" s="4"/>
      <c r="XX39" s="4"/>
      <c r="XY39" s="4"/>
      <c r="XZ39" s="4"/>
      <c r="YA39" s="4"/>
      <c r="YB39" s="4"/>
      <c r="YC39" s="4"/>
      <c r="YD39" s="4"/>
      <c r="YE39" s="4"/>
      <c r="YF39" s="4"/>
      <c r="YG39" s="4"/>
      <c r="YH39" s="4"/>
      <c r="YI39" s="4"/>
      <c r="YJ39" s="4"/>
      <c r="YK39" s="4"/>
      <c r="YL39" s="4"/>
      <c r="YM39" s="4"/>
      <c r="YN39" s="4"/>
      <c r="YO39" s="4"/>
      <c r="YP39" s="4"/>
      <c r="YQ39" s="4"/>
      <c r="YR39" s="4"/>
      <c r="YS39" s="4"/>
    </row>
    <row r="40" spans="1:669" x14ac:dyDescent="0.25">
      <c r="A40" s="2">
        <v>6634</v>
      </c>
      <c r="B40" s="8">
        <v>7</v>
      </c>
      <c r="C40" s="7">
        <v>7.75</v>
      </c>
      <c r="D40" s="7">
        <v>7.5</v>
      </c>
      <c r="E40" s="10">
        <v>3.8297872340425529</v>
      </c>
      <c r="F40" s="10">
        <v>3.3773584905660377</v>
      </c>
      <c r="G40" s="17">
        <f>0.2*B40+0.4*C40+0.4*D40</f>
        <v>7.5</v>
      </c>
      <c r="H40" s="10">
        <f>E40*0.3+F40*0.7</f>
        <v>3.5130871136089921</v>
      </c>
      <c r="I40" s="14">
        <f>(G40+H40)/2</f>
        <v>5.5065435568044965</v>
      </c>
      <c r="J40" s="20" t="s">
        <v>11</v>
      </c>
      <c r="K40" s="4"/>
      <c r="L40" s="26">
        <v>18</v>
      </c>
      <c r="M40" s="10">
        <f>(L40*9)/39+1</f>
        <v>5.1538461538461542</v>
      </c>
      <c r="N40" s="27">
        <f>IF(L40&gt;0,((L40*9)/39+1)*0.7+E40*0.3,"")</f>
        <v>4.7566284779050738</v>
      </c>
      <c r="O40" s="10"/>
      <c r="P40" s="20" t="str">
        <f>IF(AND(L40&gt;0,N40&gt;=5,O40&gt;=5.5),"PASS","")</f>
        <v/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4"/>
      <c r="QQ40" s="4"/>
      <c r="QR40" s="4"/>
      <c r="QS40" s="4"/>
      <c r="QT40" s="4"/>
      <c r="QU40" s="4"/>
      <c r="QV40" s="4"/>
      <c r="QW40" s="4"/>
      <c r="QX40" s="4"/>
      <c r="QY40" s="4"/>
      <c r="QZ40" s="4"/>
      <c r="RA40" s="4"/>
      <c r="RB40" s="4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  <c r="SK40" s="4"/>
      <c r="SL40" s="4"/>
      <c r="SM40" s="4"/>
      <c r="SN40" s="4"/>
      <c r="SO40" s="4"/>
      <c r="SP40" s="4"/>
      <c r="SQ40" s="4"/>
      <c r="SR40" s="4"/>
      <c r="SS40" s="4"/>
      <c r="ST40" s="4"/>
      <c r="SU40" s="4"/>
      <c r="SV40" s="4"/>
      <c r="SW40" s="4"/>
      <c r="SX40" s="4"/>
      <c r="SY40" s="4"/>
      <c r="SZ40" s="4"/>
      <c r="TA40" s="4"/>
      <c r="TB40" s="4"/>
      <c r="TC40" s="4"/>
      <c r="TD40" s="4"/>
      <c r="TE40" s="4"/>
      <c r="TF40" s="4"/>
      <c r="TG40" s="4"/>
      <c r="TH40" s="4"/>
      <c r="TI40" s="4"/>
      <c r="TJ40" s="4"/>
      <c r="TK40" s="4"/>
      <c r="TL40" s="4"/>
      <c r="TM40" s="4"/>
      <c r="TN40" s="4"/>
      <c r="TO40" s="4"/>
      <c r="TP40" s="4"/>
      <c r="TQ40" s="4"/>
      <c r="TR40" s="4"/>
      <c r="TS40" s="4"/>
      <c r="TT40" s="4"/>
      <c r="TU40" s="4"/>
      <c r="TV40" s="4"/>
      <c r="TW40" s="4"/>
      <c r="TX40" s="4"/>
      <c r="TY40" s="4"/>
      <c r="TZ40" s="4"/>
      <c r="UA40" s="4"/>
      <c r="UB40" s="4"/>
      <c r="UC40" s="4"/>
      <c r="UD40" s="4"/>
      <c r="UE40" s="4"/>
      <c r="UF40" s="4"/>
      <c r="UG40" s="4"/>
      <c r="UH40" s="4"/>
      <c r="UI40" s="4"/>
      <c r="UJ40" s="4"/>
      <c r="UK40" s="4"/>
      <c r="UL40" s="4"/>
      <c r="UM40" s="4"/>
      <c r="UN40" s="4"/>
      <c r="UO40" s="4"/>
      <c r="UP40" s="4"/>
      <c r="UQ40" s="4"/>
      <c r="UR40" s="4"/>
      <c r="US40" s="4"/>
      <c r="UT40" s="4"/>
      <c r="UU40" s="4"/>
      <c r="UV40" s="4"/>
      <c r="UW40" s="4"/>
      <c r="UX40" s="4"/>
      <c r="UY40" s="4"/>
      <c r="UZ40" s="4"/>
      <c r="VA40" s="4"/>
      <c r="VB40" s="4"/>
      <c r="VC40" s="4"/>
      <c r="VD40" s="4"/>
      <c r="VE40" s="4"/>
      <c r="VF40" s="4"/>
      <c r="VG40" s="4"/>
      <c r="VH40" s="4"/>
      <c r="VI40" s="4"/>
      <c r="VJ40" s="4"/>
      <c r="VK40" s="4"/>
      <c r="VL40" s="4"/>
      <c r="VM40" s="4"/>
      <c r="VN40" s="4"/>
      <c r="VO40" s="4"/>
      <c r="VP40" s="4"/>
      <c r="VQ40" s="4"/>
      <c r="VR40" s="4"/>
      <c r="VS40" s="4"/>
      <c r="VT40" s="4"/>
      <c r="VU40" s="4"/>
      <c r="VV40" s="4"/>
      <c r="VW40" s="4"/>
      <c r="VX40" s="4"/>
      <c r="VY40" s="4"/>
      <c r="VZ40" s="4"/>
      <c r="WA40" s="4"/>
      <c r="WB40" s="4"/>
      <c r="WC40" s="4"/>
      <c r="WD40" s="4"/>
      <c r="WE40" s="4"/>
      <c r="WF40" s="4"/>
      <c r="WG40" s="4"/>
      <c r="WH40" s="4"/>
      <c r="WI40" s="4"/>
      <c r="WJ40" s="4"/>
      <c r="WK40" s="4"/>
      <c r="WL40" s="4"/>
      <c r="WM40" s="4"/>
      <c r="WN40" s="4"/>
      <c r="WO40" s="4"/>
      <c r="WP40" s="4"/>
      <c r="WQ40" s="4"/>
      <c r="WR40" s="4"/>
      <c r="WS40" s="4"/>
      <c r="WT40" s="4"/>
      <c r="WU40" s="4"/>
      <c r="WV40" s="4"/>
      <c r="WW40" s="4"/>
      <c r="WX40" s="4"/>
      <c r="WY40" s="4"/>
      <c r="WZ40" s="4"/>
      <c r="XA40" s="4"/>
      <c r="XB40" s="4"/>
      <c r="XC40" s="4"/>
      <c r="XD40" s="4"/>
      <c r="XE40" s="4"/>
      <c r="XF40" s="4"/>
      <c r="XG40" s="4"/>
      <c r="XH40" s="4"/>
      <c r="XI40" s="4"/>
      <c r="XJ40" s="4"/>
      <c r="XK40" s="4"/>
      <c r="XL40" s="4"/>
      <c r="XM40" s="4"/>
      <c r="XN40" s="4"/>
      <c r="XO40" s="4"/>
      <c r="XP40" s="4"/>
      <c r="XQ40" s="4"/>
      <c r="XR40" s="4"/>
      <c r="XS40" s="4"/>
      <c r="XT40" s="4"/>
      <c r="XU40" s="4"/>
      <c r="XV40" s="4"/>
      <c r="XW40" s="4"/>
      <c r="XX40" s="4"/>
      <c r="XY40" s="4"/>
      <c r="XZ40" s="4"/>
      <c r="YA40" s="4"/>
      <c r="YB40" s="4"/>
      <c r="YC40" s="4"/>
      <c r="YD40" s="4"/>
      <c r="YE40" s="4"/>
      <c r="YF40" s="4"/>
      <c r="YG40" s="4"/>
      <c r="YH40" s="4"/>
      <c r="YI40" s="4"/>
      <c r="YJ40" s="4"/>
      <c r="YK40" s="4"/>
      <c r="YL40" s="4"/>
      <c r="YM40" s="4"/>
      <c r="YN40" s="4"/>
      <c r="YO40" s="4"/>
      <c r="YP40" s="4"/>
      <c r="YQ40" s="4"/>
      <c r="YR40" s="4"/>
      <c r="YS40" s="4"/>
    </row>
    <row r="41" spans="1:669" x14ac:dyDescent="0.25">
      <c r="A41" s="2">
        <v>6642</v>
      </c>
      <c r="B41" s="8">
        <v>7</v>
      </c>
      <c r="C41" s="7">
        <v>10</v>
      </c>
      <c r="D41" s="7">
        <v>6.5</v>
      </c>
      <c r="E41" s="10">
        <v>3.1914893617021276</v>
      </c>
      <c r="F41" s="10">
        <v>5.7547169811320753</v>
      </c>
      <c r="G41" s="17">
        <f>0.2*B41+0.4*C41+0.4*D41</f>
        <v>8</v>
      </c>
      <c r="H41" s="22">
        <f>E41*0.3+F41*0.7</f>
        <v>4.9857486953030907</v>
      </c>
      <c r="I41" s="14">
        <f>(G41+H41)/2</f>
        <v>6.4928743476515454</v>
      </c>
      <c r="J41" s="20" t="s">
        <v>11</v>
      </c>
      <c r="K41" s="4"/>
      <c r="L41" s="26">
        <v>22</v>
      </c>
      <c r="M41" s="10">
        <f>(L41*9)/39+1</f>
        <v>6.0769230769230766</v>
      </c>
      <c r="N41" s="10">
        <f>IF(L41&gt;0,((L41*9)/39+1)*0.7+E41*0.3,"")</f>
        <v>5.211292962356791</v>
      </c>
      <c r="O41" s="24">
        <f>IF(L41&gt;0,(G41+N41)/2,"")</f>
        <v>6.605646481178395</v>
      </c>
      <c r="P41" s="20" t="str">
        <f>IF(AND(L41&gt;0,N41&gt;=5,O41&gt;=5.5),"PASS","")</f>
        <v>PASS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4"/>
      <c r="NL41" s="4"/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4"/>
      <c r="PH41" s="4"/>
      <c r="PI41" s="4"/>
      <c r="PJ41" s="4"/>
      <c r="PK41" s="4"/>
      <c r="PL41" s="4"/>
      <c r="PM41" s="4"/>
      <c r="PN41" s="4"/>
      <c r="PO41" s="4"/>
      <c r="PP41" s="4"/>
      <c r="PQ41" s="4"/>
      <c r="PR41" s="4"/>
      <c r="PS41" s="4"/>
      <c r="PT41" s="4"/>
      <c r="PU41" s="4"/>
      <c r="PV41" s="4"/>
      <c r="PW41" s="4"/>
      <c r="PX41" s="4"/>
      <c r="PY41" s="4"/>
      <c r="PZ41" s="4"/>
      <c r="QA41" s="4"/>
      <c r="QB41" s="4"/>
      <c r="QC41" s="4"/>
      <c r="QD41" s="4"/>
      <c r="QE41" s="4"/>
      <c r="QF41" s="4"/>
      <c r="QG41" s="4"/>
      <c r="QH41" s="4"/>
      <c r="QI41" s="4"/>
      <c r="QJ41" s="4"/>
      <c r="QK41" s="4"/>
      <c r="QL41" s="4"/>
      <c r="QM41" s="4"/>
      <c r="QN41" s="4"/>
      <c r="QO41" s="4"/>
      <c r="QP41" s="4"/>
      <c r="QQ41" s="4"/>
      <c r="QR41" s="4"/>
      <c r="QS41" s="4"/>
      <c r="QT41" s="4"/>
      <c r="QU41" s="4"/>
      <c r="QV41" s="4"/>
      <c r="QW41" s="4"/>
      <c r="QX41" s="4"/>
      <c r="QY41" s="4"/>
      <c r="QZ41" s="4"/>
      <c r="RA41" s="4"/>
      <c r="RB41" s="4"/>
      <c r="RC41" s="4"/>
      <c r="RD41" s="4"/>
      <c r="RE41" s="4"/>
      <c r="RF41" s="4"/>
      <c r="RG41" s="4"/>
      <c r="RH41" s="4"/>
      <c r="RI41" s="4"/>
      <c r="RJ41" s="4"/>
      <c r="RK41" s="4"/>
      <c r="RL41" s="4"/>
      <c r="RM41" s="4"/>
      <c r="RN41" s="4"/>
      <c r="RO41" s="4"/>
      <c r="RP41" s="4"/>
      <c r="RQ41" s="4"/>
      <c r="RR41" s="4"/>
      <c r="RS41" s="4"/>
      <c r="RT41" s="4"/>
      <c r="RU41" s="4"/>
      <c r="RV41" s="4"/>
      <c r="RW41" s="4"/>
      <c r="RX41" s="4"/>
      <c r="RY41" s="4"/>
      <c r="RZ41" s="4"/>
      <c r="SA41" s="4"/>
      <c r="SB41" s="4"/>
      <c r="SC41" s="4"/>
      <c r="SD41" s="4"/>
      <c r="SE41" s="4"/>
      <c r="SF41" s="4"/>
      <c r="SG41" s="4"/>
      <c r="SH41" s="4"/>
      <c r="SI41" s="4"/>
      <c r="SJ41" s="4"/>
      <c r="SK41" s="4"/>
      <c r="SL41" s="4"/>
      <c r="SM41" s="4"/>
      <c r="SN41" s="4"/>
      <c r="SO41" s="4"/>
      <c r="SP41" s="4"/>
      <c r="SQ41" s="4"/>
      <c r="SR41" s="4"/>
      <c r="SS41" s="4"/>
      <c r="ST41" s="4"/>
      <c r="SU41" s="4"/>
      <c r="SV41" s="4"/>
      <c r="SW41" s="4"/>
      <c r="SX41" s="4"/>
      <c r="SY41" s="4"/>
      <c r="SZ41" s="4"/>
      <c r="TA41" s="4"/>
      <c r="TB41" s="4"/>
      <c r="TC41" s="4"/>
      <c r="TD41" s="4"/>
      <c r="TE41" s="4"/>
      <c r="TF41" s="4"/>
      <c r="TG41" s="4"/>
      <c r="TH41" s="4"/>
      <c r="TI41" s="4"/>
      <c r="TJ41" s="4"/>
      <c r="TK41" s="4"/>
      <c r="TL41" s="4"/>
      <c r="TM41" s="4"/>
      <c r="TN41" s="4"/>
      <c r="TO41" s="4"/>
      <c r="TP41" s="4"/>
      <c r="TQ41" s="4"/>
      <c r="TR41" s="4"/>
      <c r="TS41" s="4"/>
      <c r="TT41" s="4"/>
      <c r="TU41" s="4"/>
      <c r="TV41" s="4"/>
      <c r="TW41" s="4"/>
      <c r="TX41" s="4"/>
      <c r="TY41" s="4"/>
      <c r="TZ41" s="4"/>
      <c r="UA41" s="4"/>
      <c r="UB41" s="4"/>
      <c r="UC41" s="4"/>
      <c r="UD41" s="4"/>
      <c r="UE41" s="4"/>
      <c r="UF41" s="4"/>
      <c r="UG41" s="4"/>
      <c r="UH41" s="4"/>
      <c r="UI41" s="4"/>
      <c r="UJ41" s="4"/>
      <c r="UK41" s="4"/>
      <c r="UL41" s="4"/>
      <c r="UM41" s="4"/>
      <c r="UN41" s="4"/>
      <c r="UO41" s="4"/>
      <c r="UP41" s="4"/>
      <c r="UQ41" s="4"/>
      <c r="UR41" s="4"/>
      <c r="US41" s="4"/>
      <c r="UT41" s="4"/>
      <c r="UU41" s="4"/>
      <c r="UV41" s="4"/>
      <c r="UW41" s="4"/>
      <c r="UX41" s="4"/>
      <c r="UY41" s="4"/>
      <c r="UZ41" s="4"/>
      <c r="VA41" s="4"/>
      <c r="VB41" s="4"/>
      <c r="VC41" s="4"/>
      <c r="VD41" s="4"/>
      <c r="VE41" s="4"/>
      <c r="VF41" s="4"/>
      <c r="VG41" s="4"/>
      <c r="VH41" s="4"/>
      <c r="VI41" s="4"/>
      <c r="VJ41" s="4"/>
      <c r="VK41" s="4"/>
      <c r="VL41" s="4"/>
      <c r="VM41" s="4"/>
      <c r="VN41" s="4"/>
      <c r="VO41" s="4"/>
      <c r="VP41" s="4"/>
      <c r="VQ41" s="4"/>
      <c r="VR41" s="4"/>
      <c r="VS41" s="4"/>
      <c r="VT41" s="4"/>
      <c r="VU41" s="4"/>
      <c r="VV41" s="4"/>
      <c r="VW41" s="4"/>
      <c r="VX41" s="4"/>
      <c r="VY41" s="4"/>
      <c r="VZ41" s="4"/>
      <c r="WA41" s="4"/>
      <c r="WB41" s="4"/>
      <c r="WC41" s="4"/>
      <c r="WD41" s="4"/>
      <c r="WE41" s="4"/>
      <c r="WF41" s="4"/>
      <c r="WG41" s="4"/>
      <c r="WH41" s="4"/>
      <c r="WI41" s="4"/>
      <c r="WJ41" s="4"/>
      <c r="WK41" s="4"/>
      <c r="WL41" s="4"/>
      <c r="WM41" s="4"/>
      <c r="WN41" s="4"/>
      <c r="WO41" s="4"/>
      <c r="WP41" s="4"/>
      <c r="WQ41" s="4"/>
      <c r="WR41" s="4"/>
      <c r="WS41" s="4"/>
      <c r="WT41" s="4"/>
      <c r="WU41" s="4"/>
      <c r="WV41" s="4"/>
      <c r="WW41" s="4"/>
      <c r="WX41" s="4"/>
      <c r="WY41" s="4"/>
      <c r="WZ41" s="4"/>
      <c r="XA41" s="4"/>
      <c r="XB41" s="4"/>
      <c r="XC41" s="4"/>
      <c r="XD41" s="4"/>
      <c r="XE41" s="4"/>
      <c r="XF41" s="4"/>
      <c r="XG41" s="4"/>
      <c r="XH41" s="4"/>
      <c r="XI41" s="4"/>
      <c r="XJ41" s="4"/>
      <c r="XK41" s="4"/>
      <c r="XL41" s="4"/>
      <c r="XM41" s="4"/>
      <c r="XN41" s="4"/>
      <c r="XO41" s="4"/>
      <c r="XP41" s="4"/>
      <c r="XQ41" s="4"/>
      <c r="XR41" s="4"/>
      <c r="XS41" s="4"/>
      <c r="XT41" s="4"/>
      <c r="XU41" s="4"/>
      <c r="XV41" s="4"/>
      <c r="XW41" s="4"/>
      <c r="XX41" s="4"/>
      <c r="XY41" s="4"/>
      <c r="XZ41" s="4"/>
      <c r="YA41" s="4"/>
      <c r="YB41" s="4"/>
      <c r="YC41" s="4"/>
      <c r="YD41" s="4"/>
      <c r="YE41" s="4"/>
      <c r="YF41" s="4"/>
      <c r="YG41" s="4"/>
      <c r="YH41" s="4"/>
      <c r="YI41" s="4"/>
      <c r="YJ41" s="4"/>
      <c r="YK41" s="4"/>
      <c r="YL41" s="4"/>
      <c r="YM41" s="4"/>
      <c r="YN41" s="4"/>
      <c r="YO41" s="4"/>
      <c r="YP41" s="4"/>
      <c r="YQ41" s="4"/>
      <c r="YR41" s="4"/>
      <c r="YS41" s="4"/>
    </row>
    <row r="42" spans="1:669" x14ac:dyDescent="0.25">
      <c r="A42" s="2">
        <v>6650</v>
      </c>
      <c r="B42" s="8">
        <v>10</v>
      </c>
      <c r="C42" s="7">
        <v>6.75</v>
      </c>
      <c r="D42" s="7">
        <v>5.2</v>
      </c>
      <c r="E42" s="10">
        <v>4.6808510638297873</v>
      </c>
      <c r="F42" s="10">
        <v>4.3962264150943398</v>
      </c>
      <c r="G42" s="17">
        <f>0.2*B42+0.4*C42+0.4*D42</f>
        <v>6.78</v>
      </c>
      <c r="H42" s="10">
        <f>E42*0.3+F42*0.7</f>
        <v>4.4816138097149736</v>
      </c>
      <c r="I42" s="14">
        <f>(G42+H42)/2</f>
        <v>5.6308069048574865</v>
      </c>
      <c r="J42" s="20" t="s">
        <v>11</v>
      </c>
      <c r="K42" s="4"/>
      <c r="L42" s="26">
        <v>24</v>
      </c>
      <c r="M42" s="10">
        <f>(L42*9)/39+1</f>
        <v>6.5384615384615383</v>
      </c>
      <c r="N42" s="10">
        <f>IF(L42&gt;0,((L42*9)/39+1)*0.7+E42*0.3,"")</f>
        <v>5.9811783960720124</v>
      </c>
      <c r="O42" s="24">
        <f>IF(L42&gt;0,(G42+N42)/2,"")</f>
        <v>6.3805891980360059</v>
      </c>
      <c r="P42" s="20" t="str">
        <f>IF(AND(L42&gt;0,N42&gt;=5,O42&gt;=5.5),"PASS","")</f>
        <v>PASS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4"/>
      <c r="PH42" s="4"/>
      <c r="PI42" s="4"/>
      <c r="PJ42" s="4"/>
      <c r="PK42" s="4"/>
      <c r="PL42" s="4"/>
      <c r="PM42" s="4"/>
      <c r="PN42" s="4"/>
      <c r="PO42" s="4"/>
      <c r="PP42" s="4"/>
      <c r="PQ42" s="4"/>
      <c r="PR42" s="4"/>
      <c r="PS42" s="4"/>
      <c r="PT42" s="4"/>
      <c r="PU42" s="4"/>
      <c r="PV42" s="4"/>
      <c r="PW42" s="4"/>
      <c r="PX42" s="4"/>
      <c r="PY42" s="4"/>
      <c r="PZ42" s="4"/>
      <c r="QA42" s="4"/>
      <c r="QB42" s="4"/>
      <c r="QC42" s="4"/>
      <c r="QD42" s="4"/>
      <c r="QE42" s="4"/>
      <c r="QF42" s="4"/>
      <c r="QG42" s="4"/>
      <c r="QH42" s="4"/>
      <c r="QI42" s="4"/>
      <c r="QJ42" s="4"/>
      <c r="QK42" s="4"/>
      <c r="QL42" s="4"/>
      <c r="QM42" s="4"/>
      <c r="QN42" s="4"/>
      <c r="QO42" s="4"/>
      <c r="QP42" s="4"/>
      <c r="QQ42" s="4"/>
      <c r="QR42" s="4"/>
      <c r="QS42" s="4"/>
      <c r="QT42" s="4"/>
      <c r="QU42" s="4"/>
      <c r="QV42" s="4"/>
      <c r="QW42" s="4"/>
      <c r="QX42" s="4"/>
      <c r="QY42" s="4"/>
      <c r="QZ42" s="4"/>
      <c r="RA42" s="4"/>
      <c r="RB42" s="4"/>
      <c r="RC42" s="4"/>
      <c r="RD42" s="4"/>
      <c r="RE42" s="4"/>
      <c r="RF42" s="4"/>
      <c r="RG42" s="4"/>
      <c r="RH42" s="4"/>
      <c r="RI42" s="4"/>
      <c r="RJ42" s="4"/>
      <c r="RK42" s="4"/>
      <c r="RL42" s="4"/>
      <c r="RM42" s="4"/>
      <c r="RN42" s="4"/>
      <c r="RO42" s="4"/>
      <c r="RP42" s="4"/>
      <c r="RQ42" s="4"/>
      <c r="RR42" s="4"/>
      <c r="RS42" s="4"/>
      <c r="RT42" s="4"/>
      <c r="RU42" s="4"/>
      <c r="RV42" s="4"/>
      <c r="RW42" s="4"/>
      <c r="RX42" s="4"/>
      <c r="RY42" s="4"/>
      <c r="RZ42" s="4"/>
      <c r="SA42" s="4"/>
      <c r="SB42" s="4"/>
      <c r="SC42" s="4"/>
      <c r="SD42" s="4"/>
      <c r="SE42" s="4"/>
      <c r="SF42" s="4"/>
      <c r="SG42" s="4"/>
      <c r="SH42" s="4"/>
      <c r="SI42" s="4"/>
      <c r="SJ42" s="4"/>
      <c r="SK42" s="4"/>
      <c r="SL42" s="4"/>
      <c r="SM42" s="4"/>
      <c r="SN42" s="4"/>
      <c r="SO42" s="4"/>
      <c r="SP42" s="4"/>
      <c r="SQ42" s="4"/>
      <c r="SR42" s="4"/>
      <c r="SS42" s="4"/>
      <c r="ST42" s="4"/>
      <c r="SU42" s="4"/>
      <c r="SV42" s="4"/>
      <c r="SW42" s="4"/>
      <c r="SX42" s="4"/>
      <c r="SY42" s="4"/>
      <c r="SZ42" s="4"/>
      <c r="TA42" s="4"/>
      <c r="TB42" s="4"/>
      <c r="TC42" s="4"/>
      <c r="TD42" s="4"/>
      <c r="TE42" s="4"/>
      <c r="TF42" s="4"/>
      <c r="TG42" s="4"/>
      <c r="TH42" s="4"/>
      <c r="TI42" s="4"/>
      <c r="TJ42" s="4"/>
      <c r="TK42" s="4"/>
      <c r="TL42" s="4"/>
      <c r="TM42" s="4"/>
      <c r="TN42" s="4"/>
      <c r="TO42" s="4"/>
      <c r="TP42" s="4"/>
      <c r="TQ42" s="4"/>
      <c r="TR42" s="4"/>
      <c r="TS42" s="4"/>
      <c r="TT42" s="4"/>
      <c r="TU42" s="4"/>
      <c r="TV42" s="4"/>
      <c r="TW42" s="4"/>
      <c r="TX42" s="4"/>
      <c r="TY42" s="4"/>
      <c r="TZ42" s="4"/>
      <c r="UA42" s="4"/>
      <c r="UB42" s="4"/>
      <c r="UC42" s="4"/>
      <c r="UD42" s="4"/>
      <c r="UE42" s="4"/>
      <c r="UF42" s="4"/>
      <c r="UG42" s="4"/>
      <c r="UH42" s="4"/>
      <c r="UI42" s="4"/>
      <c r="UJ42" s="4"/>
      <c r="UK42" s="4"/>
      <c r="UL42" s="4"/>
      <c r="UM42" s="4"/>
      <c r="UN42" s="4"/>
      <c r="UO42" s="4"/>
      <c r="UP42" s="4"/>
      <c r="UQ42" s="4"/>
      <c r="UR42" s="4"/>
      <c r="US42" s="4"/>
      <c r="UT42" s="4"/>
      <c r="UU42" s="4"/>
      <c r="UV42" s="4"/>
      <c r="UW42" s="4"/>
      <c r="UX42" s="4"/>
      <c r="UY42" s="4"/>
      <c r="UZ42" s="4"/>
      <c r="VA42" s="4"/>
      <c r="VB42" s="4"/>
      <c r="VC42" s="4"/>
      <c r="VD42" s="4"/>
      <c r="VE42" s="4"/>
      <c r="VF42" s="4"/>
      <c r="VG42" s="4"/>
      <c r="VH42" s="4"/>
      <c r="VI42" s="4"/>
      <c r="VJ42" s="4"/>
      <c r="VK42" s="4"/>
      <c r="VL42" s="4"/>
      <c r="VM42" s="4"/>
      <c r="VN42" s="4"/>
      <c r="VO42" s="4"/>
      <c r="VP42" s="4"/>
      <c r="VQ42" s="4"/>
      <c r="VR42" s="4"/>
      <c r="VS42" s="4"/>
      <c r="VT42" s="4"/>
      <c r="VU42" s="4"/>
      <c r="VV42" s="4"/>
      <c r="VW42" s="4"/>
      <c r="VX42" s="4"/>
      <c r="VY42" s="4"/>
      <c r="VZ42" s="4"/>
      <c r="WA42" s="4"/>
      <c r="WB42" s="4"/>
      <c r="WC42" s="4"/>
      <c r="WD42" s="4"/>
      <c r="WE42" s="4"/>
      <c r="WF42" s="4"/>
      <c r="WG42" s="4"/>
      <c r="WH42" s="4"/>
      <c r="WI42" s="4"/>
      <c r="WJ42" s="4"/>
      <c r="WK42" s="4"/>
      <c r="WL42" s="4"/>
      <c r="WM42" s="4"/>
      <c r="WN42" s="4"/>
      <c r="WO42" s="4"/>
      <c r="WP42" s="4"/>
      <c r="WQ42" s="4"/>
      <c r="WR42" s="4"/>
      <c r="WS42" s="4"/>
      <c r="WT42" s="4"/>
      <c r="WU42" s="4"/>
      <c r="WV42" s="4"/>
      <c r="WW42" s="4"/>
      <c r="WX42" s="4"/>
      <c r="WY42" s="4"/>
      <c r="WZ42" s="4"/>
      <c r="XA42" s="4"/>
      <c r="XB42" s="4"/>
      <c r="XC42" s="4"/>
      <c r="XD42" s="4"/>
      <c r="XE42" s="4"/>
      <c r="XF42" s="4"/>
      <c r="XG42" s="4"/>
      <c r="XH42" s="4"/>
      <c r="XI42" s="4"/>
      <c r="XJ42" s="4"/>
      <c r="XK42" s="4"/>
      <c r="XL42" s="4"/>
      <c r="XM42" s="4"/>
      <c r="XN42" s="4"/>
      <c r="XO42" s="4"/>
      <c r="XP42" s="4"/>
      <c r="XQ42" s="4"/>
      <c r="XR42" s="4"/>
      <c r="XS42" s="4"/>
      <c r="XT42" s="4"/>
      <c r="XU42" s="4"/>
      <c r="XV42" s="4"/>
      <c r="XW42" s="4"/>
      <c r="XX42" s="4"/>
      <c r="XY42" s="4"/>
      <c r="XZ42" s="4"/>
      <c r="YA42" s="4"/>
      <c r="YB42" s="4"/>
      <c r="YC42" s="4"/>
      <c r="YD42" s="4"/>
      <c r="YE42" s="4"/>
      <c r="YF42" s="4"/>
      <c r="YG42" s="4"/>
      <c r="YH42" s="4"/>
      <c r="YI42" s="4"/>
      <c r="YJ42" s="4"/>
      <c r="YK42" s="4"/>
      <c r="YL42" s="4"/>
      <c r="YM42" s="4"/>
      <c r="YN42" s="4"/>
      <c r="YO42" s="4"/>
      <c r="YP42" s="4"/>
      <c r="YQ42" s="4"/>
      <c r="YR42" s="4"/>
      <c r="YS42" s="4"/>
    </row>
    <row r="43" spans="1:669" x14ac:dyDescent="0.25">
      <c r="A43" s="2">
        <v>6730</v>
      </c>
      <c r="B43" s="8">
        <v>7</v>
      </c>
      <c r="C43" s="7">
        <v>7.75</v>
      </c>
      <c r="D43" s="7">
        <v>4.5</v>
      </c>
      <c r="E43" s="10">
        <v>4.2553191489361701</v>
      </c>
      <c r="F43" s="10">
        <v>3.3773584905660377</v>
      </c>
      <c r="G43" s="17">
        <f>0.2*B43+0.4*C43+0.4*D43</f>
        <v>6.3</v>
      </c>
      <c r="H43" s="10">
        <f>E43*0.3+F43*0.7</f>
        <v>3.6407466880770771</v>
      </c>
      <c r="I43" s="14">
        <f>(G43+H43)/2</f>
        <v>4.9703733440385385</v>
      </c>
      <c r="J43" s="20" t="s">
        <v>11</v>
      </c>
      <c r="K43" s="4"/>
      <c r="L43" s="26"/>
      <c r="M43" s="10"/>
      <c r="N43" s="10" t="str">
        <f>IF(L43&gt;0,((L43*9)/39+1)*0.7+E43*0.3,"")</f>
        <v/>
      </c>
      <c r="O43" s="10" t="str">
        <f>IF(L43&gt;0,(G43+N43)/2,"")</f>
        <v/>
      </c>
      <c r="P43" s="20" t="str">
        <f>IF(AND(L43&gt;0,N43&gt;=5,O43&gt;=5.5),"PASS","")</f>
        <v/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4"/>
      <c r="NL43" s="4"/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4"/>
      <c r="PH43" s="4"/>
      <c r="PI43" s="4"/>
      <c r="PJ43" s="4"/>
      <c r="PK43" s="4"/>
      <c r="PL43" s="4"/>
      <c r="PM43" s="4"/>
      <c r="PN43" s="4"/>
      <c r="PO43" s="4"/>
      <c r="PP43" s="4"/>
      <c r="PQ43" s="4"/>
      <c r="PR43" s="4"/>
      <c r="PS43" s="4"/>
      <c r="PT43" s="4"/>
      <c r="PU43" s="4"/>
      <c r="PV43" s="4"/>
      <c r="PW43" s="4"/>
      <c r="PX43" s="4"/>
      <c r="PY43" s="4"/>
      <c r="PZ43" s="4"/>
      <c r="QA43" s="4"/>
      <c r="QB43" s="4"/>
      <c r="QC43" s="4"/>
      <c r="QD43" s="4"/>
      <c r="QE43" s="4"/>
      <c r="QF43" s="4"/>
      <c r="QG43" s="4"/>
      <c r="QH43" s="4"/>
      <c r="QI43" s="4"/>
      <c r="QJ43" s="4"/>
      <c r="QK43" s="4"/>
      <c r="QL43" s="4"/>
      <c r="QM43" s="4"/>
      <c r="QN43" s="4"/>
      <c r="QO43" s="4"/>
      <c r="QP43" s="4"/>
      <c r="QQ43" s="4"/>
      <c r="QR43" s="4"/>
      <c r="QS43" s="4"/>
      <c r="QT43" s="4"/>
      <c r="QU43" s="4"/>
      <c r="QV43" s="4"/>
      <c r="QW43" s="4"/>
      <c r="QX43" s="4"/>
      <c r="QY43" s="4"/>
      <c r="QZ43" s="4"/>
      <c r="RA43" s="4"/>
      <c r="RB43" s="4"/>
      <c r="RC43" s="4"/>
      <c r="RD43" s="4"/>
      <c r="RE43" s="4"/>
      <c r="RF43" s="4"/>
      <c r="RG43" s="4"/>
      <c r="RH43" s="4"/>
      <c r="RI43" s="4"/>
      <c r="RJ43" s="4"/>
      <c r="RK43" s="4"/>
      <c r="RL43" s="4"/>
      <c r="RM43" s="4"/>
      <c r="RN43" s="4"/>
      <c r="RO43" s="4"/>
      <c r="RP43" s="4"/>
      <c r="RQ43" s="4"/>
      <c r="RR43" s="4"/>
      <c r="RS43" s="4"/>
      <c r="RT43" s="4"/>
      <c r="RU43" s="4"/>
      <c r="RV43" s="4"/>
      <c r="RW43" s="4"/>
      <c r="RX43" s="4"/>
      <c r="RY43" s="4"/>
      <c r="RZ43" s="4"/>
      <c r="SA43" s="4"/>
      <c r="SB43" s="4"/>
      <c r="SC43" s="4"/>
      <c r="SD43" s="4"/>
      <c r="SE43" s="4"/>
      <c r="SF43" s="4"/>
      <c r="SG43" s="4"/>
      <c r="SH43" s="4"/>
      <c r="SI43" s="4"/>
      <c r="SJ43" s="4"/>
      <c r="SK43" s="4"/>
      <c r="SL43" s="4"/>
      <c r="SM43" s="4"/>
      <c r="SN43" s="4"/>
      <c r="SO43" s="4"/>
      <c r="SP43" s="4"/>
      <c r="SQ43" s="4"/>
      <c r="SR43" s="4"/>
      <c r="SS43" s="4"/>
      <c r="ST43" s="4"/>
      <c r="SU43" s="4"/>
      <c r="SV43" s="4"/>
      <c r="SW43" s="4"/>
      <c r="SX43" s="4"/>
      <c r="SY43" s="4"/>
      <c r="SZ43" s="4"/>
      <c r="TA43" s="4"/>
      <c r="TB43" s="4"/>
      <c r="TC43" s="4"/>
      <c r="TD43" s="4"/>
      <c r="TE43" s="4"/>
      <c r="TF43" s="4"/>
      <c r="TG43" s="4"/>
      <c r="TH43" s="4"/>
      <c r="TI43" s="4"/>
      <c r="TJ43" s="4"/>
      <c r="TK43" s="4"/>
      <c r="TL43" s="4"/>
      <c r="TM43" s="4"/>
      <c r="TN43" s="4"/>
      <c r="TO43" s="4"/>
      <c r="TP43" s="4"/>
      <c r="TQ43" s="4"/>
      <c r="TR43" s="4"/>
      <c r="TS43" s="4"/>
      <c r="TT43" s="4"/>
      <c r="TU43" s="4"/>
      <c r="TV43" s="4"/>
      <c r="TW43" s="4"/>
      <c r="TX43" s="4"/>
      <c r="TY43" s="4"/>
      <c r="TZ43" s="4"/>
      <c r="UA43" s="4"/>
      <c r="UB43" s="4"/>
      <c r="UC43" s="4"/>
      <c r="UD43" s="4"/>
      <c r="UE43" s="4"/>
      <c r="UF43" s="4"/>
      <c r="UG43" s="4"/>
      <c r="UH43" s="4"/>
      <c r="UI43" s="4"/>
      <c r="UJ43" s="4"/>
      <c r="UK43" s="4"/>
      <c r="UL43" s="4"/>
      <c r="UM43" s="4"/>
      <c r="UN43" s="4"/>
      <c r="UO43" s="4"/>
      <c r="UP43" s="4"/>
      <c r="UQ43" s="4"/>
      <c r="UR43" s="4"/>
      <c r="US43" s="4"/>
      <c r="UT43" s="4"/>
      <c r="UU43" s="4"/>
      <c r="UV43" s="4"/>
      <c r="UW43" s="4"/>
      <c r="UX43" s="4"/>
      <c r="UY43" s="4"/>
      <c r="UZ43" s="4"/>
      <c r="VA43" s="4"/>
      <c r="VB43" s="4"/>
      <c r="VC43" s="4"/>
      <c r="VD43" s="4"/>
      <c r="VE43" s="4"/>
      <c r="VF43" s="4"/>
      <c r="VG43" s="4"/>
      <c r="VH43" s="4"/>
      <c r="VI43" s="4"/>
      <c r="VJ43" s="4"/>
      <c r="VK43" s="4"/>
      <c r="VL43" s="4"/>
      <c r="VM43" s="4"/>
      <c r="VN43" s="4"/>
      <c r="VO43" s="4"/>
      <c r="VP43" s="4"/>
      <c r="VQ43" s="4"/>
      <c r="VR43" s="4"/>
      <c r="VS43" s="4"/>
      <c r="VT43" s="4"/>
      <c r="VU43" s="4"/>
      <c r="VV43" s="4"/>
      <c r="VW43" s="4"/>
      <c r="VX43" s="4"/>
      <c r="VY43" s="4"/>
      <c r="VZ43" s="4"/>
      <c r="WA43" s="4"/>
      <c r="WB43" s="4"/>
      <c r="WC43" s="4"/>
      <c r="WD43" s="4"/>
      <c r="WE43" s="4"/>
      <c r="WF43" s="4"/>
      <c r="WG43" s="4"/>
      <c r="WH43" s="4"/>
      <c r="WI43" s="4"/>
      <c r="WJ43" s="4"/>
      <c r="WK43" s="4"/>
      <c r="WL43" s="4"/>
      <c r="WM43" s="4"/>
      <c r="WN43" s="4"/>
      <c r="WO43" s="4"/>
      <c r="WP43" s="4"/>
      <c r="WQ43" s="4"/>
      <c r="WR43" s="4"/>
      <c r="WS43" s="4"/>
      <c r="WT43" s="4"/>
      <c r="WU43" s="4"/>
      <c r="WV43" s="4"/>
      <c r="WW43" s="4"/>
      <c r="WX43" s="4"/>
      <c r="WY43" s="4"/>
      <c r="WZ43" s="4"/>
      <c r="XA43" s="4"/>
      <c r="XB43" s="4"/>
      <c r="XC43" s="4"/>
      <c r="XD43" s="4"/>
      <c r="XE43" s="4"/>
      <c r="XF43" s="4"/>
      <c r="XG43" s="4"/>
      <c r="XH43" s="4"/>
      <c r="XI43" s="4"/>
      <c r="XJ43" s="4"/>
      <c r="XK43" s="4"/>
      <c r="XL43" s="4"/>
      <c r="XM43" s="4"/>
      <c r="XN43" s="4"/>
      <c r="XO43" s="4"/>
      <c r="XP43" s="4"/>
      <c r="XQ43" s="4"/>
      <c r="XR43" s="4"/>
      <c r="XS43" s="4"/>
      <c r="XT43" s="4"/>
      <c r="XU43" s="4"/>
      <c r="XV43" s="4"/>
      <c r="XW43" s="4"/>
      <c r="XX43" s="4"/>
      <c r="XY43" s="4"/>
      <c r="XZ43" s="4"/>
      <c r="YA43" s="4"/>
      <c r="YB43" s="4"/>
      <c r="YC43" s="4"/>
      <c r="YD43" s="4"/>
      <c r="YE43" s="4"/>
      <c r="YF43" s="4"/>
      <c r="YG43" s="4"/>
      <c r="YH43" s="4"/>
      <c r="YI43" s="4"/>
      <c r="YJ43" s="4"/>
      <c r="YK43" s="4"/>
      <c r="YL43" s="4"/>
      <c r="YM43" s="4"/>
      <c r="YN43" s="4"/>
      <c r="YO43" s="4"/>
      <c r="YP43" s="4"/>
      <c r="YQ43" s="4"/>
      <c r="YR43" s="4"/>
      <c r="YS43" s="4"/>
    </row>
    <row r="44" spans="1:669" x14ac:dyDescent="0.25">
      <c r="A44" s="2">
        <v>6746</v>
      </c>
      <c r="B44" s="8">
        <v>7</v>
      </c>
      <c r="C44" s="7">
        <v>6.75</v>
      </c>
      <c r="D44" s="7">
        <v>4.5</v>
      </c>
      <c r="E44" s="10">
        <v>5.957446808510638</v>
      </c>
      <c r="F44" s="10">
        <v>2.1886792452830188</v>
      </c>
      <c r="G44" s="17">
        <f>0.2*B44+0.4*C44+0.4*D44</f>
        <v>5.9</v>
      </c>
      <c r="H44" s="10">
        <f>E44*0.3+F44*0.7</f>
        <v>3.3193095142513043</v>
      </c>
      <c r="I44" s="14">
        <f>(G44+H44)/2</f>
        <v>4.6096547571256519</v>
      </c>
      <c r="J44" s="20" t="s">
        <v>11</v>
      </c>
      <c r="K44" s="4"/>
      <c r="L44" s="26">
        <v>22</v>
      </c>
      <c r="M44" s="10">
        <f>(L44*9)/39+1</f>
        <v>6.0769230769230766</v>
      </c>
      <c r="N44" s="10">
        <f>IF(L44&gt;0,((L44*9)/39+1)*0.7+E44*0.3,"")</f>
        <v>6.0410801963993439</v>
      </c>
      <c r="O44" s="24">
        <f>IF(L44&gt;0,(G44+N44)/2,"")</f>
        <v>5.9705400981996721</v>
      </c>
      <c r="P44" s="20" t="str">
        <f>IF(AND(L44&gt;0,N44&gt;=5,O44&gt;=5.5),"PASS","")</f>
        <v>PASS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4"/>
      <c r="NL44" s="4"/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4"/>
      <c r="PH44" s="4"/>
      <c r="PI44" s="4"/>
      <c r="PJ44" s="4"/>
      <c r="PK44" s="4"/>
      <c r="PL44" s="4"/>
      <c r="PM44" s="4"/>
      <c r="PN44" s="4"/>
      <c r="PO44" s="4"/>
      <c r="PP44" s="4"/>
      <c r="PQ44" s="4"/>
      <c r="PR44" s="4"/>
      <c r="PS44" s="4"/>
      <c r="PT44" s="4"/>
      <c r="PU44" s="4"/>
      <c r="PV44" s="4"/>
      <c r="PW44" s="4"/>
      <c r="PX44" s="4"/>
      <c r="PY44" s="4"/>
      <c r="PZ44" s="4"/>
      <c r="QA44" s="4"/>
      <c r="QB44" s="4"/>
      <c r="QC44" s="4"/>
      <c r="QD44" s="4"/>
      <c r="QE44" s="4"/>
      <c r="QF44" s="4"/>
      <c r="QG44" s="4"/>
      <c r="QH44" s="4"/>
      <c r="QI44" s="4"/>
      <c r="QJ44" s="4"/>
      <c r="QK44" s="4"/>
      <c r="QL44" s="4"/>
      <c r="QM44" s="4"/>
      <c r="QN44" s="4"/>
      <c r="QO44" s="4"/>
      <c r="QP44" s="4"/>
      <c r="QQ44" s="4"/>
      <c r="QR44" s="4"/>
      <c r="QS44" s="4"/>
      <c r="QT44" s="4"/>
      <c r="QU44" s="4"/>
      <c r="QV44" s="4"/>
      <c r="QW44" s="4"/>
      <c r="QX44" s="4"/>
      <c r="QY44" s="4"/>
      <c r="QZ44" s="4"/>
      <c r="RA44" s="4"/>
      <c r="RB44" s="4"/>
      <c r="RC44" s="4"/>
      <c r="RD44" s="4"/>
      <c r="RE44" s="4"/>
      <c r="RF44" s="4"/>
      <c r="RG44" s="4"/>
      <c r="RH44" s="4"/>
      <c r="RI44" s="4"/>
      <c r="RJ44" s="4"/>
      <c r="RK44" s="4"/>
      <c r="RL44" s="4"/>
      <c r="RM44" s="4"/>
      <c r="RN44" s="4"/>
      <c r="RO44" s="4"/>
      <c r="RP44" s="4"/>
      <c r="RQ44" s="4"/>
      <c r="RR44" s="4"/>
      <c r="RS44" s="4"/>
      <c r="RT44" s="4"/>
      <c r="RU44" s="4"/>
      <c r="RV44" s="4"/>
      <c r="RW44" s="4"/>
      <c r="RX44" s="4"/>
      <c r="RY44" s="4"/>
      <c r="RZ44" s="4"/>
      <c r="SA44" s="4"/>
      <c r="SB44" s="4"/>
      <c r="SC44" s="4"/>
      <c r="SD44" s="4"/>
      <c r="SE44" s="4"/>
      <c r="SF44" s="4"/>
      <c r="SG44" s="4"/>
      <c r="SH44" s="4"/>
      <c r="SI44" s="4"/>
      <c r="SJ44" s="4"/>
      <c r="SK44" s="4"/>
      <c r="SL44" s="4"/>
      <c r="SM44" s="4"/>
      <c r="SN44" s="4"/>
      <c r="SO44" s="4"/>
      <c r="SP44" s="4"/>
      <c r="SQ44" s="4"/>
      <c r="SR44" s="4"/>
      <c r="SS44" s="4"/>
      <c r="ST44" s="4"/>
      <c r="SU44" s="4"/>
      <c r="SV44" s="4"/>
      <c r="SW44" s="4"/>
      <c r="SX44" s="4"/>
      <c r="SY44" s="4"/>
      <c r="SZ44" s="4"/>
      <c r="TA44" s="4"/>
      <c r="TB44" s="4"/>
      <c r="TC44" s="4"/>
      <c r="TD44" s="4"/>
      <c r="TE44" s="4"/>
      <c r="TF44" s="4"/>
      <c r="TG44" s="4"/>
      <c r="TH44" s="4"/>
      <c r="TI44" s="4"/>
      <c r="TJ44" s="4"/>
      <c r="TK44" s="4"/>
      <c r="TL44" s="4"/>
      <c r="TM44" s="4"/>
      <c r="TN44" s="4"/>
      <c r="TO44" s="4"/>
      <c r="TP44" s="4"/>
      <c r="TQ44" s="4"/>
      <c r="TR44" s="4"/>
      <c r="TS44" s="4"/>
      <c r="TT44" s="4"/>
      <c r="TU44" s="4"/>
      <c r="TV44" s="4"/>
      <c r="TW44" s="4"/>
      <c r="TX44" s="4"/>
      <c r="TY44" s="4"/>
      <c r="TZ44" s="4"/>
      <c r="UA44" s="4"/>
      <c r="UB44" s="4"/>
      <c r="UC44" s="4"/>
      <c r="UD44" s="4"/>
      <c r="UE44" s="4"/>
      <c r="UF44" s="4"/>
      <c r="UG44" s="4"/>
      <c r="UH44" s="4"/>
      <c r="UI44" s="4"/>
      <c r="UJ44" s="4"/>
      <c r="UK44" s="4"/>
      <c r="UL44" s="4"/>
      <c r="UM44" s="4"/>
      <c r="UN44" s="4"/>
      <c r="UO44" s="4"/>
      <c r="UP44" s="4"/>
      <c r="UQ44" s="4"/>
      <c r="UR44" s="4"/>
      <c r="US44" s="4"/>
      <c r="UT44" s="4"/>
      <c r="UU44" s="4"/>
      <c r="UV44" s="4"/>
      <c r="UW44" s="4"/>
      <c r="UX44" s="4"/>
      <c r="UY44" s="4"/>
      <c r="UZ44" s="4"/>
      <c r="VA44" s="4"/>
      <c r="VB44" s="4"/>
      <c r="VC44" s="4"/>
      <c r="VD44" s="4"/>
      <c r="VE44" s="4"/>
      <c r="VF44" s="4"/>
      <c r="VG44" s="4"/>
      <c r="VH44" s="4"/>
      <c r="VI44" s="4"/>
      <c r="VJ44" s="4"/>
      <c r="VK44" s="4"/>
      <c r="VL44" s="4"/>
      <c r="VM44" s="4"/>
      <c r="VN44" s="4"/>
      <c r="VO44" s="4"/>
      <c r="VP44" s="4"/>
      <c r="VQ44" s="4"/>
      <c r="VR44" s="4"/>
      <c r="VS44" s="4"/>
      <c r="VT44" s="4"/>
      <c r="VU44" s="4"/>
      <c r="VV44" s="4"/>
      <c r="VW44" s="4"/>
      <c r="VX44" s="4"/>
      <c r="VY44" s="4"/>
      <c r="VZ44" s="4"/>
      <c r="WA44" s="4"/>
      <c r="WB44" s="4"/>
      <c r="WC44" s="4"/>
      <c r="WD44" s="4"/>
      <c r="WE44" s="4"/>
      <c r="WF44" s="4"/>
      <c r="WG44" s="4"/>
      <c r="WH44" s="4"/>
      <c r="WI44" s="4"/>
      <c r="WJ44" s="4"/>
      <c r="WK44" s="4"/>
      <c r="WL44" s="4"/>
      <c r="WM44" s="4"/>
      <c r="WN44" s="4"/>
      <c r="WO44" s="4"/>
      <c r="WP44" s="4"/>
      <c r="WQ44" s="4"/>
      <c r="WR44" s="4"/>
      <c r="WS44" s="4"/>
      <c r="WT44" s="4"/>
      <c r="WU44" s="4"/>
      <c r="WV44" s="4"/>
      <c r="WW44" s="4"/>
      <c r="WX44" s="4"/>
      <c r="WY44" s="4"/>
      <c r="WZ44" s="4"/>
      <c r="XA44" s="4"/>
      <c r="XB44" s="4"/>
      <c r="XC44" s="4"/>
      <c r="XD44" s="4"/>
      <c r="XE44" s="4"/>
      <c r="XF44" s="4"/>
      <c r="XG44" s="4"/>
      <c r="XH44" s="4"/>
      <c r="XI44" s="4"/>
      <c r="XJ44" s="4"/>
      <c r="XK44" s="4"/>
      <c r="XL44" s="4"/>
      <c r="XM44" s="4"/>
      <c r="XN44" s="4"/>
      <c r="XO44" s="4"/>
      <c r="XP44" s="4"/>
      <c r="XQ44" s="4"/>
      <c r="XR44" s="4"/>
      <c r="XS44" s="4"/>
      <c r="XT44" s="4"/>
      <c r="XU44" s="4"/>
      <c r="XV44" s="4"/>
      <c r="XW44" s="4"/>
      <c r="XX44" s="4"/>
      <c r="XY44" s="4"/>
      <c r="XZ44" s="4"/>
      <c r="YA44" s="4"/>
      <c r="YB44" s="4"/>
      <c r="YC44" s="4"/>
      <c r="YD44" s="4"/>
      <c r="YE44" s="4"/>
      <c r="YF44" s="4"/>
      <c r="YG44" s="4"/>
      <c r="YH44" s="4"/>
      <c r="YI44" s="4"/>
      <c r="YJ44" s="4"/>
      <c r="YK44" s="4"/>
      <c r="YL44" s="4"/>
      <c r="YM44" s="4"/>
      <c r="YN44" s="4"/>
      <c r="YO44" s="4"/>
      <c r="YP44" s="4"/>
      <c r="YQ44" s="4"/>
      <c r="YR44" s="4"/>
      <c r="YS44" s="4"/>
    </row>
    <row r="45" spans="1:669" x14ac:dyDescent="0.25">
      <c r="A45" s="2">
        <v>7223</v>
      </c>
      <c r="B45" s="8">
        <v>7.5</v>
      </c>
      <c r="C45" s="7">
        <v>6.5</v>
      </c>
      <c r="D45" s="7">
        <v>5.5</v>
      </c>
      <c r="E45" s="10">
        <v>5.5319148936170217</v>
      </c>
      <c r="F45" s="10">
        <v>4.0566037735849054</v>
      </c>
      <c r="G45" s="17">
        <f>0.2*B45+0.4*C45+0.4*D45</f>
        <v>6.3</v>
      </c>
      <c r="H45" s="10">
        <f>E45*0.3+F45*0.7</f>
        <v>4.4991971095945402</v>
      </c>
      <c r="I45" s="14">
        <f>(G45+H45)/2</f>
        <v>5.3995985547972705</v>
      </c>
      <c r="J45" s="20" t="s">
        <v>11</v>
      </c>
      <c r="K45" s="4"/>
      <c r="L45" s="26">
        <v>26</v>
      </c>
      <c r="M45" s="10">
        <f>(L45*9)/39+1</f>
        <v>7</v>
      </c>
      <c r="N45" s="10">
        <f>IF(L45&gt;0,((L45*9)/39+1)*0.7+E45*0.3,"")</f>
        <v>6.5595744680851062</v>
      </c>
      <c r="O45" s="24">
        <f>IF(L45&gt;0,(G45+N45)/2,"")</f>
        <v>6.4297872340425535</v>
      </c>
      <c r="P45" s="20" t="str">
        <f>IF(AND(L45&gt;0,N45&gt;=5,O45&gt;=5.5),"PASS","")</f>
        <v>PASS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4"/>
      <c r="NL45" s="4"/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4"/>
      <c r="PH45" s="4"/>
      <c r="PI45" s="4"/>
      <c r="PJ45" s="4"/>
      <c r="PK45" s="4"/>
      <c r="PL45" s="4"/>
      <c r="PM45" s="4"/>
      <c r="PN45" s="4"/>
      <c r="PO45" s="4"/>
      <c r="PP45" s="4"/>
      <c r="PQ45" s="4"/>
      <c r="PR45" s="4"/>
      <c r="PS45" s="4"/>
      <c r="PT45" s="4"/>
      <c r="PU45" s="4"/>
      <c r="PV45" s="4"/>
      <c r="PW45" s="4"/>
      <c r="PX45" s="4"/>
      <c r="PY45" s="4"/>
      <c r="PZ45" s="4"/>
      <c r="QA45" s="4"/>
      <c r="QB45" s="4"/>
      <c r="QC45" s="4"/>
      <c r="QD45" s="4"/>
      <c r="QE45" s="4"/>
      <c r="QF45" s="4"/>
      <c r="QG45" s="4"/>
      <c r="QH45" s="4"/>
      <c r="QI45" s="4"/>
      <c r="QJ45" s="4"/>
      <c r="QK45" s="4"/>
      <c r="QL45" s="4"/>
      <c r="QM45" s="4"/>
      <c r="QN45" s="4"/>
      <c r="QO45" s="4"/>
      <c r="QP45" s="4"/>
      <c r="QQ45" s="4"/>
      <c r="QR45" s="4"/>
      <c r="QS45" s="4"/>
      <c r="QT45" s="4"/>
      <c r="QU45" s="4"/>
      <c r="QV45" s="4"/>
      <c r="QW45" s="4"/>
      <c r="QX45" s="4"/>
      <c r="QY45" s="4"/>
      <c r="QZ45" s="4"/>
      <c r="RA45" s="4"/>
      <c r="RB45" s="4"/>
      <c r="RC45" s="4"/>
      <c r="RD45" s="4"/>
      <c r="RE45" s="4"/>
      <c r="RF45" s="4"/>
      <c r="RG45" s="4"/>
      <c r="RH45" s="4"/>
      <c r="RI45" s="4"/>
      <c r="RJ45" s="4"/>
      <c r="RK45" s="4"/>
      <c r="RL45" s="4"/>
      <c r="RM45" s="4"/>
      <c r="RN45" s="4"/>
      <c r="RO45" s="4"/>
      <c r="RP45" s="4"/>
      <c r="RQ45" s="4"/>
      <c r="RR45" s="4"/>
      <c r="RS45" s="4"/>
      <c r="RT45" s="4"/>
      <c r="RU45" s="4"/>
      <c r="RV45" s="4"/>
      <c r="RW45" s="4"/>
      <c r="RX45" s="4"/>
      <c r="RY45" s="4"/>
      <c r="RZ45" s="4"/>
      <c r="SA45" s="4"/>
      <c r="SB45" s="4"/>
      <c r="SC45" s="4"/>
      <c r="SD45" s="4"/>
      <c r="SE45" s="4"/>
      <c r="SF45" s="4"/>
      <c r="SG45" s="4"/>
      <c r="SH45" s="4"/>
      <c r="SI45" s="4"/>
      <c r="SJ45" s="4"/>
      <c r="SK45" s="4"/>
      <c r="SL45" s="4"/>
      <c r="SM45" s="4"/>
      <c r="SN45" s="4"/>
      <c r="SO45" s="4"/>
      <c r="SP45" s="4"/>
      <c r="SQ45" s="4"/>
      <c r="SR45" s="4"/>
      <c r="SS45" s="4"/>
      <c r="ST45" s="4"/>
      <c r="SU45" s="4"/>
      <c r="SV45" s="4"/>
      <c r="SW45" s="4"/>
      <c r="SX45" s="4"/>
      <c r="SY45" s="4"/>
      <c r="SZ45" s="4"/>
      <c r="TA45" s="4"/>
      <c r="TB45" s="4"/>
      <c r="TC45" s="4"/>
      <c r="TD45" s="4"/>
      <c r="TE45" s="4"/>
      <c r="TF45" s="4"/>
      <c r="TG45" s="4"/>
      <c r="TH45" s="4"/>
      <c r="TI45" s="4"/>
      <c r="TJ45" s="4"/>
      <c r="TK45" s="4"/>
      <c r="TL45" s="4"/>
      <c r="TM45" s="4"/>
      <c r="TN45" s="4"/>
      <c r="TO45" s="4"/>
      <c r="TP45" s="4"/>
      <c r="TQ45" s="4"/>
      <c r="TR45" s="4"/>
      <c r="TS45" s="4"/>
      <c r="TT45" s="4"/>
      <c r="TU45" s="4"/>
      <c r="TV45" s="4"/>
      <c r="TW45" s="4"/>
      <c r="TX45" s="4"/>
      <c r="TY45" s="4"/>
      <c r="TZ45" s="4"/>
      <c r="UA45" s="4"/>
      <c r="UB45" s="4"/>
      <c r="UC45" s="4"/>
      <c r="UD45" s="4"/>
      <c r="UE45" s="4"/>
      <c r="UF45" s="4"/>
      <c r="UG45" s="4"/>
      <c r="UH45" s="4"/>
      <c r="UI45" s="4"/>
      <c r="UJ45" s="4"/>
      <c r="UK45" s="4"/>
      <c r="UL45" s="4"/>
      <c r="UM45" s="4"/>
      <c r="UN45" s="4"/>
      <c r="UO45" s="4"/>
      <c r="UP45" s="4"/>
      <c r="UQ45" s="4"/>
      <c r="UR45" s="4"/>
      <c r="US45" s="4"/>
      <c r="UT45" s="4"/>
      <c r="UU45" s="4"/>
      <c r="UV45" s="4"/>
      <c r="UW45" s="4"/>
      <c r="UX45" s="4"/>
      <c r="UY45" s="4"/>
      <c r="UZ45" s="4"/>
      <c r="VA45" s="4"/>
      <c r="VB45" s="4"/>
      <c r="VC45" s="4"/>
      <c r="VD45" s="4"/>
      <c r="VE45" s="4"/>
      <c r="VF45" s="4"/>
      <c r="VG45" s="4"/>
      <c r="VH45" s="4"/>
      <c r="VI45" s="4"/>
      <c r="VJ45" s="4"/>
      <c r="VK45" s="4"/>
      <c r="VL45" s="4"/>
      <c r="VM45" s="4"/>
      <c r="VN45" s="4"/>
      <c r="VO45" s="4"/>
      <c r="VP45" s="4"/>
      <c r="VQ45" s="4"/>
      <c r="VR45" s="4"/>
      <c r="VS45" s="4"/>
      <c r="VT45" s="4"/>
      <c r="VU45" s="4"/>
      <c r="VV45" s="4"/>
      <c r="VW45" s="4"/>
      <c r="VX45" s="4"/>
      <c r="VY45" s="4"/>
      <c r="VZ45" s="4"/>
      <c r="WA45" s="4"/>
      <c r="WB45" s="4"/>
      <c r="WC45" s="4"/>
      <c r="WD45" s="4"/>
      <c r="WE45" s="4"/>
      <c r="WF45" s="4"/>
      <c r="WG45" s="4"/>
      <c r="WH45" s="4"/>
      <c r="WI45" s="4"/>
      <c r="WJ45" s="4"/>
      <c r="WK45" s="4"/>
      <c r="WL45" s="4"/>
      <c r="WM45" s="4"/>
      <c r="WN45" s="4"/>
      <c r="WO45" s="4"/>
      <c r="WP45" s="4"/>
      <c r="WQ45" s="4"/>
      <c r="WR45" s="4"/>
      <c r="WS45" s="4"/>
      <c r="WT45" s="4"/>
      <c r="WU45" s="4"/>
      <c r="WV45" s="4"/>
      <c r="WW45" s="4"/>
      <c r="WX45" s="4"/>
      <c r="WY45" s="4"/>
      <c r="WZ45" s="4"/>
      <c r="XA45" s="4"/>
      <c r="XB45" s="4"/>
      <c r="XC45" s="4"/>
      <c r="XD45" s="4"/>
      <c r="XE45" s="4"/>
      <c r="XF45" s="4"/>
      <c r="XG45" s="4"/>
      <c r="XH45" s="4"/>
      <c r="XI45" s="4"/>
      <c r="XJ45" s="4"/>
      <c r="XK45" s="4"/>
      <c r="XL45" s="4"/>
      <c r="XM45" s="4"/>
      <c r="XN45" s="4"/>
      <c r="XO45" s="4"/>
      <c r="XP45" s="4"/>
      <c r="XQ45" s="4"/>
      <c r="XR45" s="4"/>
      <c r="XS45" s="4"/>
      <c r="XT45" s="4"/>
      <c r="XU45" s="4"/>
      <c r="XV45" s="4"/>
      <c r="XW45" s="4"/>
      <c r="XX45" s="4"/>
      <c r="XY45" s="4"/>
      <c r="XZ45" s="4"/>
      <c r="YA45" s="4"/>
      <c r="YB45" s="4"/>
      <c r="YC45" s="4"/>
      <c r="YD45" s="4"/>
      <c r="YE45" s="4"/>
      <c r="YF45" s="4"/>
      <c r="YG45" s="4"/>
      <c r="YH45" s="4"/>
      <c r="YI45" s="4"/>
      <c r="YJ45" s="4"/>
      <c r="YK45" s="4"/>
      <c r="YL45" s="4"/>
      <c r="YM45" s="4"/>
      <c r="YN45" s="4"/>
      <c r="YO45" s="4"/>
      <c r="YP45" s="4"/>
      <c r="YQ45" s="4"/>
      <c r="YR45" s="4"/>
      <c r="YS45" s="4"/>
    </row>
    <row r="46" spans="1:669" x14ac:dyDescent="0.25">
      <c r="A46" s="2">
        <v>7255</v>
      </c>
      <c r="B46" s="8">
        <v>8</v>
      </c>
      <c r="C46" s="7">
        <v>5.5</v>
      </c>
      <c r="D46" s="24">
        <v>8</v>
      </c>
      <c r="E46" s="10">
        <v>5.957446808510638</v>
      </c>
      <c r="F46" s="10">
        <v>6.4339622641509431</v>
      </c>
      <c r="G46" s="17">
        <f>0.2*B46+0.4*C46+0.4*D46</f>
        <v>7</v>
      </c>
      <c r="H46" s="10">
        <f>E46*0.3+F46*0.7</f>
        <v>6.2910076274588516</v>
      </c>
      <c r="I46" s="14"/>
      <c r="J46" s="18" t="s">
        <v>10</v>
      </c>
      <c r="K46" s="4"/>
      <c r="L46" s="26"/>
      <c r="M46" s="10"/>
      <c r="N46" s="10" t="str">
        <f>IF(L46&gt;0,((L46*9)/39+1)*0.7+E46*0.3,"")</f>
        <v/>
      </c>
      <c r="O46" s="24">
        <v>6.7</v>
      </c>
      <c r="P46" s="20" t="s">
        <v>15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4"/>
      <c r="NL46" s="4"/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4"/>
      <c r="PH46" s="4"/>
      <c r="PI46" s="4"/>
      <c r="PJ46" s="4"/>
      <c r="PK46" s="4"/>
      <c r="PL46" s="4"/>
      <c r="PM46" s="4"/>
      <c r="PN46" s="4"/>
      <c r="PO46" s="4"/>
      <c r="PP46" s="4"/>
      <c r="PQ46" s="4"/>
      <c r="PR46" s="4"/>
      <c r="PS46" s="4"/>
      <c r="PT46" s="4"/>
      <c r="PU46" s="4"/>
      <c r="PV46" s="4"/>
      <c r="PW46" s="4"/>
      <c r="PX46" s="4"/>
      <c r="PY46" s="4"/>
      <c r="PZ46" s="4"/>
      <c r="QA46" s="4"/>
      <c r="QB46" s="4"/>
      <c r="QC46" s="4"/>
      <c r="QD46" s="4"/>
      <c r="QE46" s="4"/>
      <c r="QF46" s="4"/>
      <c r="QG46" s="4"/>
      <c r="QH46" s="4"/>
      <c r="QI46" s="4"/>
      <c r="QJ46" s="4"/>
      <c r="QK46" s="4"/>
      <c r="QL46" s="4"/>
      <c r="QM46" s="4"/>
      <c r="QN46" s="4"/>
      <c r="QO46" s="4"/>
      <c r="QP46" s="4"/>
      <c r="QQ46" s="4"/>
      <c r="QR46" s="4"/>
      <c r="QS46" s="4"/>
      <c r="QT46" s="4"/>
      <c r="QU46" s="4"/>
      <c r="QV46" s="4"/>
      <c r="QW46" s="4"/>
      <c r="QX46" s="4"/>
      <c r="QY46" s="4"/>
      <c r="QZ46" s="4"/>
      <c r="RA46" s="4"/>
      <c r="RB46" s="4"/>
      <c r="RC46" s="4"/>
      <c r="RD46" s="4"/>
      <c r="RE46" s="4"/>
      <c r="RF46" s="4"/>
      <c r="RG46" s="4"/>
      <c r="RH46" s="4"/>
      <c r="RI46" s="4"/>
      <c r="RJ46" s="4"/>
      <c r="RK46" s="4"/>
      <c r="RL46" s="4"/>
      <c r="RM46" s="4"/>
      <c r="RN46" s="4"/>
      <c r="RO46" s="4"/>
      <c r="RP46" s="4"/>
      <c r="RQ46" s="4"/>
      <c r="RR46" s="4"/>
      <c r="RS46" s="4"/>
      <c r="RT46" s="4"/>
      <c r="RU46" s="4"/>
      <c r="RV46" s="4"/>
      <c r="RW46" s="4"/>
      <c r="RX46" s="4"/>
      <c r="RY46" s="4"/>
      <c r="RZ46" s="4"/>
      <c r="SA46" s="4"/>
      <c r="SB46" s="4"/>
      <c r="SC46" s="4"/>
      <c r="SD46" s="4"/>
      <c r="SE46" s="4"/>
      <c r="SF46" s="4"/>
      <c r="SG46" s="4"/>
      <c r="SH46" s="4"/>
      <c r="SI46" s="4"/>
      <c r="SJ46" s="4"/>
      <c r="SK46" s="4"/>
      <c r="SL46" s="4"/>
      <c r="SM46" s="4"/>
      <c r="SN46" s="4"/>
      <c r="SO46" s="4"/>
      <c r="SP46" s="4"/>
      <c r="SQ46" s="4"/>
      <c r="SR46" s="4"/>
      <c r="SS46" s="4"/>
      <c r="ST46" s="4"/>
      <c r="SU46" s="4"/>
      <c r="SV46" s="4"/>
      <c r="SW46" s="4"/>
      <c r="SX46" s="4"/>
      <c r="SY46" s="4"/>
      <c r="SZ46" s="4"/>
      <c r="TA46" s="4"/>
      <c r="TB46" s="4"/>
      <c r="TC46" s="4"/>
      <c r="TD46" s="4"/>
      <c r="TE46" s="4"/>
      <c r="TF46" s="4"/>
      <c r="TG46" s="4"/>
      <c r="TH46" s="4"/>
      <c r="TI46" s="4"/>
      <c r="TJ46" s="4"/>
      <c r="TK46" s="4"/>
      <c r="TL46" s="4"/>
      <c r="TM46" s="4"/>
      <c r="TN46" s="4"/>
      <c r="TO46" s="4"/>
      <c r="TP46" s="4"/>
      <c r="TQ46" s="4"/>
      <c r="TR46" s="4"/>
      <c r="TS46" s="4"/>
      <c r="TT46" s="4"/>
      <c r="TU46" s="4"/>
      <c r="TV46" s="4"/>
      <c r="TW46" s="4"/>
      <c r="TX46" s="4"/>
      <c r="TY46" s="4"/>
      <c r="TZ46" s="4"/>
      <c r="UA46" s="4"/>
      <c r="UB46" s="4"/>
      <c r="UC46" s="4"/>
      <c r="UD46" s="4"/>
      <c r="UE46" s="4"/>
      <c r="UF46" s="4"/>
      <c r="UG46" s="4"/>
      <c r="UH46" s="4"/>
      <c r="UI46" s="4"/>
      <c r="UJ46" s="4"/>
      <c r="UK46" s="4"/>
      <c r="UL46" s="4"/>
      <c r="UM46" s="4"/>
      <c r="UN46" s="4"/>
      <c r="UO46" s="4"/>
      <c r="UP46" s="4"/>
      <c r="UQ46" s="4"/>
      <c r="UR46" s="4"/>
      <c r="US46" s="4"/>
      <c r="UT46" s="4"/>
      <c r="UU46" s="4"/>
      <c r="UV46" s="4"/>
      <c r="UW46" s="4"/>
      <c r="UX46" s="4"/>
      <c r="UY46" s="4"/>
      <c r="UZ46" s="4"/>
      <c r="VA46" s="4"/>
      <c r="VB46" s="4"/>
      <c r="VC46" s="4"/>
      <c r="VD46" s="4"/>
      <c r="VE46" s="4"/>
      <c r="VF46" s="4"/>
      <c r="VG46" s="4"/>
      <c r="VH46" s="4"/>
      <c r="VI46" s="4"/>
      <c r="VJ46" s="4"/>
      <c r="VK46" s="4"/>
      <c r="VL46" s="4"/>
      <c r="VM46" s="4"/>
      <c r="VN46" s="4"/>
      <c r="VO46" s="4"/>
      <c r="VP46" s="4"/>
      <c r="VQ46" s="4"/>
      <c r="VR46" s="4"/>
      <c r="VS46" s="4"/>
      <c r="VT46" s="4"/>
      <c r="VU46" s="4"/>
      <c r="VV46" s="4"/>
      <c r="VW46" s="4"/>
      <c r="VX46" s="4"/>
      <c r="VY46" s="4"/>
      <c r="VZ46" s="4"/>
      <c r="WA46" s="4"/>
      <c r="WB46" s="4"/>
      <c r="WC46" s="4"/>
      <c r="WD46" s="4"/>
      <c r="WE46" s="4"/>
      <c r="WF46" s="4"/>
      <c r="WG46" s="4"/>
      <c r="WH46" s="4"/>
      <c r="WI46" s="4"/>
      <c r="WJ46" s="4"/>
      <c r="WK46" s="4"/>
      <c r="WL46" s="4"/>
      <c r="WM46" s="4"/>
      <c r="WN46" s="4"/>
      <c r="WO46" s="4"/>
      <c r="WP46" s="4"/>
      <c r="WQ46" s="4"/>
      <c r="WR46" s="4"/>
      <c r="WS46" s="4"/>
      <c r="WT46" s="4"/>
      <c r="WU46" s="4"/>
      <c r="WV46" s="4"/>
      <c r="WW46" s="4"/>
      <c r="WX46" s="4"/>
      <c r="WY46" s="4"/>
      <c r="WZ46" s="4"/>
      <c r="XA46" s="4"/>
      <c r="XB46" s="4"/>
      <c r="XC46" s="4"/>
      <c r="XD46" s="4"/>
      <c r="XE46" s="4"/>
      <c r="XF46" s="4"/>
      <c r="XG46" s="4"/>
      <c r="XH46" s="4"/>
      <c r="XI46" s="4"/>
      <c r="XJ46" s="4"/>
      <c r="XK46" s="4"/>
      <c r="XL46" s="4"/>
      <c r="XM46" s="4"/>
      <c r="XN46" s="4"/>
      <c r="XO46" s="4"/>
      <c r="XP46" s="4"/>
      <c r="XQ46" s="4"/>
      <c r="XR46" s="4"/>
      <c r="XS46" s="4"/>
      <c r="XT46" s="4"/>
      <c r="XU46" s="4"/>
      <c r="XV46" s="4"/>
      <c r="XW46" s="4"/>
      <c r="XX46" s="4"/>
      <c r="XY46" s="4"/>
      <c r="XZ46" s="4"/>
      <c r="YA46" s="4"/>
      <c r="YB46" s="4"/>
      <c r="YC46" s="4"/>
      <c r="YD46" s="4"/>
      <c r="YE46" s="4"/>
      <c r="YF46" s="4"/>
      <c r="YG46" s="4"/>
      <c r="YH46" s="4"/>
      <c r="YI46" s="4"/>
      <c r="YJ46" s="4"/>
      <c r="YK46" s="4"/>
      <c r="YL46" s="4"/>
      <c r="YM46" s="4"/>
      <c r="YN46" s="4"/>
      <c r="YO46" s="4"/>
      <c r="YP46" s="4"/>
      <c r="YQ46" s="4"/>
      <c r="YR46" s="4"/>
      <c r="YS46" s="4"/>
    </row>
    <row r="47" spans="1:669" x14ac:dyDescent="0.25">
      <c r="A47" s="2">
        <v>7279</v>
      </c>
      <c r="B47" s="8">
        <v>8</v>
      </c>
      <c r="C47" s="7">
        <v>6</v>
      </c>
      <c r="D47" s="7">
        <v>5</v>
      </c>
      <c r="E47" s="10">
        <v>6.1702127659574471</v>
      </c>
      <c r="F47" s="10">
        <v>3.7169811320754715</v>
      </c>
      <c r="G47" s="17">
        <f>0.2*B47+0.4*C47+0.4*D47</f>
        <v>6</v>
      </c>
      <c r="H47" s="10">
        <f>E47*0.3+F47*0.7</f>
        <v>4.4529506222400634</v>
      </c>
      <c r="I47" s="14">
        <f>(G47+H47)/2</f>
        <v>5.2264753111200317</v>
      </c>
      <c r="J47" s="20" t="s">
        <v>11</v>
      </c>
      <c r="K47" s="4"/>
      <c r="L47" s="26">
        <v>18</v>
      </c>
      <c r="M47" s="10">
        <f>(L47*9)/39+1</f>
        <v>5.1538461538461542</v>
      </c>
      <c r="N47" s="10">
        <f>IF(L47&gt;0,((L47*9)/39+1)*0.7+E47*0.3,"")</f>
        <v>5.4587561374795417</v>
      </c>
      <c r="O47" s="24">
        <f>IF(L47&gt;0,(G47+N47)/2,"")</f>
        <v>5.7293780687397708</v>
      </c>
      <c r="P47" s="20" t="str">
        <f>IF(AND(L47&gt;0,N47&gt;=5,O47&gt;=5.5),"PASS","")</f>
        <v>PASS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4"/>
      <c r="PH47" s="4"/>
      <c r="PI47" s="4"/>
      <c r="PJ47" s="4"/>
      <c r="PK47" s="4"/>
      <c r="PL47" s="4"/>
      <c r="PM47" s="4"/>
      <c r="PN47" s="4"/>
      <c r="PO47" s="4"/>
      <c r="PP47" s="4"/>
      <c r="PQ47" s="4"/>
      <c r="PR47" s="4"/>
      <c r="PS47" s="4"/>
      <c r="PT47" s="4"/>
      <c r="PU47" s="4"/>
      <c r="PV47" s="4"/>
      <c r="PW47" s="4"/>
      <c r="PX47" s="4"/>
      <c r="PY47" s="4"/>
      <c r="PZ47" s="4"/>
      <c r="QA47" s="4"/>
      <c r="QB47" s="4"/>
      <c r="QC47" s="4"/>
      <c r="QD47" s="4"/>
      <c r="QE47" s="4"/>
      <c r="QF47" s="4"/>
      <c r="QG47" s="4"/>
      <c r="QH47" s="4"/>
      <c r="QI47" s="4"/>
      <c r="QJ47" s="4"/>
      <c r="QK47" s="4"/>
      <c r="QL47" s="4"/>
      <c r="QM47" s="4"/>
      <c r="QN47" s="4"/>
      <c r="QO47" s="4"/>
      <c r="QP47" s="4"/>
      <c r="QQ47" s="4"/>
      <c r="QR47" s="4"/>
      <c r="QS47" s="4"/>
      <c r="QT47" s="4"/>
      <c r="QU47" s="4"/>
      <c r="QV47" s="4"/>
      <c r="QW47" s="4"/>
      <c r="QX47" s="4"/>
      <c r="QY47" s="4"/>
      <c r="QZ47" s="4"/>
      <c r="RA47" s="4"/>
      <c r="RB47" s="4"/>
      <c r="RC47" s="4"/>
      <c r="RD47" s="4"/>
      <c r="RE47" s="4"/>
      <c r="RF47" s="4"/>
      <c r="RG47" s="4"/>
      <c r="RH47" s="4"/>
      <c r="RI47" s="4"/>
      <c r="RJ47" s="4"/>
      <c r="RK47" s="4"/>
      <c r="RL47" s="4"/>
      <c r="RM47" s="4"/>
      <c r="RN47" s="4"/>
      <c r="RO47" s="4"/>
      <c r="RP47" s="4"/>
      <c r="RQ47" s="4"/>
      <c r="RR47" s="4"/>
      <c r="RS47" s="4"/>
      <c r="RT47" s="4"/>
      <c r="RU47" s="4"/>
      <c r="RV47" s="4"/>
      <c r="RW47" s="4"/>
      <c r="RX47" s="4"/>
      <c r="RY47" s="4"/>
      <c r="RZ47" s="4"/>
      <c r="SA47" s="4"/>
      <c r="SB47" s="4"/>
      <c r="SC47" s="4"/>
      <c r="SD47" s="4"/>
      <c r="SE47" s="4"/>
      <c r="SF47" s="4"/>
      <c r="SG47" s="4"/>
      <c r="SH47" s="4"/>
      <c r="SI47" s="4"/>
      <c r="SJ47" s="4"/>
      <c r="SK47" s="4"/>
      <c r="SL47" s="4"/>
      <c r="SM47" s="4"/>
      <c r="SN47" s="4"/>
      <c r="SO47" s="4"/>
      <c r="SP47" s="4"/>
      <c r="SQ47" s="4"/>
      <c r="SR47" s="4"/>
      <c r="SS47" s="4"/>
      <c r="ST47" s="4"/>
      <c r="SU47" s="4"/>
      <c r="SV47" s="4"/>
      <c r="SW47" s="4"/>
      <c r="SX47" s="4"/>
      <c r="SY47" s="4"/>
      <c r="SZ47" s="4"/>
      <c r="TA47" s="4"/>
      <c r="TB47" s="4"/>
      <c r="TC47" s="4"/>
      <c r="TD47" s="4"/>
      <c r="TE47" s="4"/>
      <c r="TF47" s="4"/>
      <c r="TG47" s="4"/>
      <c r="TH47" s="4"/>
      <c r="TI47" s="4"/>
      <c r="TJ47" s="4"/>
      <c r="TK47" s="4"/>
      <c r="TL47" s="4"/>
      <c r="TM47" s="4"/>
      <c r="TN47" s="4"/>
      <c r="TO47" s="4"/>
      <c r="TP47" s="4"/>
      <c r="TQ47" s="4"/>
      <c r="TR47" s="4"/>
      <c r="TS47" s="4"/>
      <c r="TT47" s="4"/>
      <c r="TU47" s="4"/>
      <c r="TV47" s="4"/>
      <c r="TW47" s="4"/>
      <c r="TX47" s="4"/>
      <c r="TY47" s="4"/>
      <c r="TZ47" s="4"/>
      <c r="UA47" s="4"/>
      <c r="UB47" s="4"/>
      <c r="UC47" s="4"/>
      <c r="UD47" s="4"/>
      <c r="UE47" s="4"/>
      <c r="UF47" s="4"/>
      <c r="UG47" s="4"/>
      <c r="UH47" s="4"/>
      <c r="UI47" s="4"/>
      <c r="UJ47" s="4"/>
      <c r="UK47" s="4"/>
      <c r="UL47" s="4"/>
      <c r="UM47" s="4"/>
      <c r="UN47" s="4"/>
      <c r="UO47" s="4"/>
      <c r="UP47" s="4"/>
      <c r="UQ47" s="4"/>
      <c r="UR47" s="4"/>
      <c r="US47" s="4"/>
      <c r="UT47" s="4"/>
      <c r="UU47" s="4"/>
      <c r="UV47" s="4"/>
      <c r="UW47" s="4"/>
      <c r="UX47" s="4"/>
      <c r="UY47" s="4"/>
      <c r="UZ47" s="4"/>
      <c r="VA47" s="4"/>
      <c r="VB47" s="4"/>
      <c r="VC47" s="4"/>
      <c r="VD47" s="4"/>
      <c r="VE47" s="4"/>
      <c r="VF47" s="4"/>
      <c r="VG47" s="4"/>
      <c r="VH47" s="4"/>
      <c r="VI47" s="4"/>
      <c r="VJ47" s="4"/>
      <c r="VK47" s="4"/>
      <c r="VL47" s="4"/>
      <c r="VM47" s="4"/>
      <c r="VN47" s="4"/>
      <c r="VO47" s="4"/>
      <c r="VP47" s="4"/>
      <c r="VQ47" s="4"/>
      <c r="VR47" s="4"/>
      <c r="VS47" s="4"/>
      <c r="VT47" s="4"/>
      <c r="VU47" s="4"/>
      <c r="VV47" s="4"/>
      <c r="VW47" s="4"/>
      <c r="VX47" s="4"/>
      <c r="VY47" s="4"/>
      <c r="VZ47" s="4"/>
      <c r="WA47" s="4"/>
      <c r="WB47" s="4"/>
      <c r="WC47" s="4"/>
      <c r="WD47" s="4"/>
      <c r="WE47" s="4"/>
      <c r="WF47" s="4"/>
      <c r="WG47" s="4"/>
      <c r="WH47" s="4"/>
      <c r="WI47" s="4"/>
      <c r="WJ47" s="4"/>
      <c r="WK47" s="4"/>
      <c r="WL47" s="4"/>
      <c r="WM47" s="4"/>
      <c r="WN47" s="4"/>
      <c r="WO47" s="4"/>
      <c r="WP47" s="4"/>
      <c r="WQ47" s="4"/>
      <c r="WR47" s="4"/>
      <c r="WS47" s="4"/>
      <c r="WT47" s="4"/>
      <c r="WU47" s="4"/>
      <c r="WV47" s="4"/>
      <c r="WW47" s="4"/>
      <c r="WX47" s="4"/>
      <c r="WY47" s="4"/>
      <c r="WZ47" s="4"/>
      <c r="XA47" s="4"/>
      <c r="XB47" s="4"/>
      <c r="XC47" s="4"/>
      <c r="XD47" s="4"/>
      <c r="XE47" s="4"/>
      <c r="XF47" s="4"/>
      <c r="XG47" s="4"/>
      <c r="XH47" s="4"/>
      <c r="XI47" s="4"/>
      <c r="XJ47" s="4"/>
      <c r="XK47" s="4"/>
      <c r="XL47" s="4"/>
      <c r="XM47" s="4"/>
      <c r="XN47" s="4"/>
      <c r="XO47" s="4"/>
      <c r="XP47" s="4"/>
      <c r="XQ47" s="4"/>
      <c r="XR47" s="4"/>
      <c r="XS47" s="4"/>
      <c r="XT47" s="4"/>
      <c r="XU47" s="4"/>
      <c r="XV47" s="4"/>
      <c r="XW47" s="4"/>
      <c r="XX47" s="4"/>
      <c r="XY47" s="4"/>
      <c r="XZ47" s="4"/>
      <c r="YA47" s="4"/>
      <c r="YB47" s="4"/>
      <c r="YC47" s="4"/>
      <c r="YD47" s="4"/>
      <c r="YE47" s="4"/>
      <c r="YF47" s="4"/>
      <c r="YG47" s="4"/>
      <c r="YH47" s="4"/>
      <c r="YI47" s="4"/>
      <c r="YJ47" s="4"/>
      <c r="YK47" s="4"/>
      <c r="YL47" s="4"/>
      <c r="YM47" s="4"/>
      <c r="YN47" s="4"/>
      <c r="YO47" s="4"/>
      <c r="YP47" s="4"/>
      <c r="YQ47" s="4"/>
      <c r="YR47" s="4"/>
      <c r="YS47" s="4"/>
    </row>
    <row r="48" spans="1:669" x14ac:dyDescent="0.25">
      <c r="A48" s="2">
        <v>7287</v>
      </c>
      <c r="B48" s="8">
        <v>8.5</v>
      </c>
      <c r="C48" s="7">
        <v>7.75</v>
      </c>
      <c r="D48" s="7">
        <v>7.5</v>
      </c>
      <c r="E48" s="10">
        <v>6.5957446808510634</v>
      </c>
      <c r="F48" s="10">
        <v>4.2264150943396226</v>
      </c>
      <c r="G48" s="17">
        <f>0.2*B48+0.4*C48+0.4*D48</f>
        <v>7.8000000000000007</v>
      </c>
      <c r="H48" s="10">
        <f>E48*0.3+F48*0.7</f>
        <v>4.9372139702930546</v>
      </c>
      <c r="I48" s="14">
        <f>(G48+H48)/2</f>
        <v>6.3686069851465277</v>
      </c>
      <c r="J48" s="20" t="s">
        <v>11</v>
      </c>
      <c r="K48" s="4"/>
      <c r="L48" s="26">
        <v>22</v>
      </c>
      <c r="M48" s="10">
        <f>(L48*9)/39+1</f>
        <v>6.0769230769230766</v>
      </c>
      <c r="N48" s="10">
        <f>IF(L48&gt;0,((L48*9)/39+1)*0.7+E48*0.3,"")</f>
        <v>6.2325695581014724</v>
      </c>
      <c r="O48" s="24">
        <f>IF(L48&gt;0,(G48+N48)/2,"")</f>
        <v>7.0162847790507366</v>
      </c>
      <c r="P48" s="20" t="str">
        <f>IF(AND(L48&gt;0,N48&gt;=5,O48&gt;=5.5),"PASS","")</f>
        <v>PASS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4"/>
      <c r="PH48" s="4"/>
      <c r="PI48" s="4"/>
      <c r="PJ48" s="4"/>
      <c r="PK48" s="4"/>
      <c r="PL48" s="4"/>
      <c r="PM48" s="4"/>
      <c r="PN48" s="4"/>
      <c r="PO48" s="4"/>
      <c r="PP48" s="4"/>
      <c r="PQ48" s="4"/>
      <c r="PR48" s="4"/>
      <c r="PS48" s="4"/>
      <c r="PT48" s="4"/>
      <c r="PU48" s="4"/>
      <c r="PV48" s="4"/>
      <c r="PW48" s="4"/>
      <c r="PX48" s="4"/>
      <c r="PY48" s="4"/>
      <c r="PZ48" s="4"/>
      <c r="QA48" s="4"/>
      <c r="QB48" s="4"/>
      <c r="QC48" s="4"/>
      <c r="QD48" s="4"/>
      <c r="QE48" s="4"/>
      <c r="QF48" s="4"/>
      <c r="QG48" s="4"/>
      <c r="QH48" s="4"/>
      <c r="QI48" s="4"/>
      <c r="QJ48" s="4"/>
      <c r="QK48" s="4"/>
      <c r="QL48" s="4"/>
      <c r="QM48" s="4"/>
      <c r="QN48" s="4"/>
      <c r="QO48" s="4"/>
      <c r="QP48" s="4"/>
      <c r="QQ48" s="4"/>
      <c r="QR48" s="4"/>
      <c r="QS48" s="4"/>
      <c r="QT48" s="4"/>
      <c r="QU48" s="4"/>
      <c r="QV48" s="4"/>
      <c r="QW48" s="4"/>
      <c r="QX48" s="4"/>
      <c r="QY48" s="4"/>
      <c r="QZ48" s="4"/>
      <c r="RA48" s="4"/>
      <c r="RB48" s="4"/>
      <c r="RC48" s="4"/>
      <c r="RD48" s="4"/>
      <c r="RE48" s="4"/>
      <c r="RF48" s="4"/>
      <c r="RG48" s="4"/>
      <c r="RH48" s="4"/>
      <c r="RI48" s="4"/>
      <c r="RJ48" s="4"/>
      <c r="RK48" s="4"/>
      <c r="RL48" s="4"/>
      <c r="RM48" s="4"/>
      <c r="RN48" s="4"/>
      <c r="RO48" s="4"/>
      <c r="RP48" s="4"/>
      <c r="RQ48" s="4"/>
      <c r="RR48" s="4"/>
      <c r="RS48" s="4"/>
      <c r="RT48" s="4"/>
      <c r="RU48" s="4"/>
      <c r="RV48" s="4"/>
      <c r="RW48" s="4"/>
      <c r="RX48" s="4"/>
      <c r="RY48" s="4"/>
      <c r="RZ48" s="4"/>
      <c r="SA48" s="4"/>
      <c r="SB48" s="4"/>
      <c r="SC48" s="4"/>
      <c r="SD48" s="4"/>
      <c r="SE48" s="4"/>
      <c r="SF48" s="4"/>
      <c r="SG48" s="4"/>
      <c r="SH48" s="4"/>
      <c r="SI48" s="4"/>
      <c r="SJ48" s="4"/>
      <c r="SK48" s="4"/>
      <c r="SL48" s="4"/>
      <c r="SM48" s="4"/>
      <c r="SN48" s="4"/>
      <c r="SO48" s="4"/>
      <c r="SP48" s="4"/>
      <c r="SQ48" s="4"/>
      <c r="SR48" s="4"/>
      <c r="SS48" s="4"/>
      <c r="ST48" s="4"/>
      <c r="SU48" s="4"/>
      <c r="SV48" s="4"/>
      <c r="SW48" s="4"/>
      <c r="SX48" s="4"/>
      <c r="SY48" s="4"/>
      <c r="SZ48" s="4"/>
      <c r="TA48" s="4"/>
      <c r="TB48" s="4"/>
      <c r="TC48" s="4"/>
      <c r="TD48" s="4"/>
      <c r="TE48" s="4"/>
      <c r="TF48" s="4"/>
      <c r="TG48" s="4"/>
      <c r="TH48" s="4"/>
      <c r="TI48" s="4"/>
      <c r="TJ48" s="4"/>
      <c r="TK48" s="4"/>
      <c r="TL48" s="4"/>
      <c r="TM48" s="4"/>
      <c r="TN48" s="4"/>
      <c r="TO48" s="4"/>
      <c r="TP48" s="4"/>
      <c r="TQ48" s="4"/>
      <c r="TR48" s="4"/>
      <c r="TS48" s="4"/>
      <c r="TT48" s="4"/>
      <c r="TU48" s="4"/>
      <c r="TV48" s="4"/>
      <c r="TW48" s="4"/>
      <c r="TX48" s="4"/>
      <c r="TY48" s="4"/>
      <c r="TZ48" s="4"/>
      <c r="UA48" s="4"/>
      <c r="UB48" s="4"/>
      <c r="UC48" s="4"/>
      <c r="UD48" s="4"/>
      <c r="UE48" s="4"/>
      <c r="UF48" s="4"/>
      <c r="UG48" s="4"/>
      <c r="UH48" s="4"/>
      <c r="UI48" s="4"/>
      <c r="UJ48" s="4"/>
      <c r="UK48" s="4"/>
      <c r="UL48" s="4"/>
      <c r="UM48" s="4"/>
      <c r="UN48" s="4"/>
      <c r="UO48" s="4"/>
      <c r="UP48" s="4"/>
      <c r="UQ48" s="4"/>
      <c r="UR48" s="4"/>
      <c r="US48" s="4"/>
      <c r="UT48" s="4"/>
      <c r="UU48" s="4"/>
      <c r="UV48" s="4"/>
      <c r="UW48" s="4"/>
      <c r="UX48" s="4"/>
      <c r="UY48" s="4"/>
      <c r="UZ48" s="4"/>
      <c r="VA48" s="4"/>
      <c r="VB48" s="4"/>
      <c r="VC48" s="4"/>
      <c r="VD48" s="4"/>
      <c r="VE48" s="4"/>
      <c r="VF48" s="4"/>
      <c r="VG48" s="4"/>
      <c r="VH48" s="4"/>
      <c r="VI48" s="4"/>
      <c r="VJ48" s="4"/>
      <c r="VK48" s="4"/>
      <c r="VL48" s="4"/>
      <c r="VM48" s="4"/>
      <c r="VN48" s="4"/>
      <c r="VO48" s="4"/>
      <c r="VP48" s="4"/>
      <c r="VQ48" s="4"/>
      <c r="VR48" s="4"/>
      <c r="VS48" s="4"/>
      <c r="VT48" s="4"/>
      <c r="VU48" s="4"/>
      <c r="VV48" s="4"/>
      <c r="VW48" s="4"/>
      <c r="VX48" s="4"/>
      <c r="VY48" s="4"/>
      <c r="VZ48" s="4"/>
      <c r="WA48" s="4"/>
      <c r="WB48" s="4"/>
      <c r="WC48" s="4"/>
      <c r="WD48" s="4"/>
      <c r="WE48" s="4"/>
      <c r="WF48" s="4"/>
      <c r="WG48" s="4"/>
      <c r="WH48" s="4"/>
      <c r="WI48" s="4"/>
      <c r="WJ48" s="4"/>
      <c r="WK48" s="4"/>
      <c r="WL48" s="4"/>
      <c r="WM48" s="4"/>
      <c r="WN48" s="4"/>
      <c r="WO48" s="4"/>
      <c r="WP48" s="4"/>
      <c r="WQ48" s="4"/>
      <c r="WR48" s="4"/>
      <c r="WS48" s="4"/>
      <c r="WT48" s="4"/>
      <c r="WU48" s="4"/>
      <c r="WV48" s="4"/>
      <c r="WW48" s="4"/>
      <c r="WX48" s="4"/>
      <c r="WY48" s="4"/>
      <c r="WZ48" s="4"/>
      <c r="XA48" s="4"/>
      <c r="XB48" s="4"/>
      <c r="XC48" s="4"/>
      <c r="XD48" s="4"/>
      <c r="XE48" s="4"/>
      <c r="XF48" s="4"/>
      <c r="XG48" s="4"/>
      <c r="XH48" s="4"/>
      <c r="XI48" s="4"/>
      <c r="XJ48" s="4"/>
      <c r="XK48" s="4"/>
      <c r="XL48" s="4"/>
      <c r="XM48" s="4"/>
      <c r="XN48" s="4"/>
      <c r="XO48" s="4"/>
      <c r="XP48" s="4"/>
      <c r="XQ48" s="4"/>
      <c r="XR48" s="4"/>
      <c r="XS48" s="4"/>
      <c r="XT48" s="4"/>
      <c r="XU48" s="4"/>
      <c r="XV48" s="4"/>
      <c r="XW48" s="4"/>
      <c r="XX48" s="4"/>
      <c r="XY48" s="4"/>
      <c r="XZ48" s="4"/>
      <c r="YA48" s="4"/>
      <c r="YB48" s="4"/>
      <c r="YC48" s="4"/>
      <c r="YD48" s="4"/>
      <c r="YE48" s="4"/>
      <c r="YF48" s="4"/>
      <c r="YG48" s="4"/>
      <c r="YH48" s="4"/>
      <c r="YI48" s="4"/>
      <c r="YJ48" s="4"/>
      <c r="YK48" s="4"/>
      <c r="YL48" s="4"/>
      <c r="YM48" s="4"/>
      <c r="YN48" s="4"/>
      <c r="YO48" s="4"/>
      <c r="YP48" s="4"/>
      <c r="YQ48" s="4"/>
      <c r="YR48" s="4"/>
      <c r="YS48" s="4"/>
    </row>
    <row r="49" spans="1:669" x14ac:dyDescent="0.25">
      <c r="A49" s="2">
        <v>7295</v>
      </c>
      <c r="B49" s="8">
        <v>8</v>
      </c>
      <c r="C49" s="7">
        <v>5</v>
      </c>
      <c r="D49" s="24">
        <v>7</v>
      </c>
      <c r="E49" s="10">
        <v>10</v>
      </c>
      <c r="F49" s="10">
        <v>6.2641509433962268</v>
      </c>
      <c r="G49" s="17">
        <f>0.2*B49+0.4*C49+0.4*D49</f>
        <v>6.4</v>
      </c>
      <c r="H49" s="10">
        <f>E49*0.3+F49*0.7</f>
        <v>7.3849056603773588</v>
      </c>
      <c r="I49" s="14"/>
      <c r="J49" s="20" t="s">
        <v>10</v>
      </c>
      <c r="K49" s="4"/>
      <c r="L49" s="26"/>
      <c r="M49" s="10"/>
      <c r="N49" s="10" t="str">
        <f>IF(L49&gt;0,((L49*9)/39+1)*0.7+E49*0.3,"")</f>
        <v/>
      </c>
      <c r="O49" s="31">
        <v>6.9</v>
      </c>
      <c r="P49" s="20" t="s">
        <v>15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4"/>
      <c r="NL49" s="4"/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4"/>
      <c r="PH49" s="4"/>
      <c r="PI49" s="4"/>
      <c r="PJ49" s="4"/>
      <c r="PK49" s="4"/>
      <c r="PL49" s="4"/>
      <c r="PM49" s="4"/>
      <c r="PN49" s="4"/>
      <c r="PO49" s="4"/>
      <c r="PP49" s="4"/>
      <c r="PQ49" s="4"/>
      <c r="PR49" s="4"/>
      <c r="PS49" s="4"/>
      <c r="PT49" s="4"/>
      <c r="PU49" s="4"/>
      <c r="PV49" s="4"/>
      <c r="PW49" s="4"/>
      <c r="PX49" s="4"/>
      <c r="PY49" s="4"/>
      <c r="PZ49" s="4"/>
      <c r="QA49" s="4"/>
      <c r="QB49" s="4"/>
      <c r="QC49" s="4"/>
      <c r="QD49" s="4"/>
      <c r="QE49" s="4"/>
      <c r="QF49" s="4"/>
      <c r="QG49" s="4"/>
      <c r="QH49" s="4"/>
      <c r="QI49" s="4"/>
      <c r="QJ49" s="4"/>
      <c r="QK49" s="4"/>
      <c r="QL49" s="4"/>
      <c r="QM49" s="4"/>
      <c r="QN49" s="4"/>
      <c r="QO49" s="4"/>
      <c r="QP49" s="4"/>
      <c r="QQ49" s="4"/>
      <c r="QR49" s="4"/>
      <c r="QS49" s="4"/>
      <c r="QT49" s="4"/>
      <c r="QU49" s="4"/>
      <c r="QV49" s="4"/>
      <c r="QW49" s="4"/>
      <c r="QX49" s="4"/>
      <c r="QY49" s="4"/>
      <c r="QZ49" s="4"/>
      <c r="RA49" s="4"/>
      <c r="RB49" s="4"/>
      <c r="RC49" s="4"/>
      <c r="RD49" s="4"/>
      <c r="RE49" s="4"/>
      <c r="RF49" s="4"/>
      <c r="RG49" s="4"/>
      <c r="RH49" s="4"/>
      <c r="RI49" s="4"/>
      <c r="RJ49" s="4"/>
      <c r="RK49" s="4"/>
      <c r="RL49" s="4"/>
      <c r="RM49" s="4"/>
      <c r="RN49" s="4"/>
      <c r="RO49" s="4"/>
      <c r="RP49" s="4"/>
      <c r="RQ49" s="4"/>
      <c r="RR49" s="4"/>
      <c r="RS49" s="4"/>
      <c r="RT49" s="4"/>
      <c r="RU49" s="4"/>
      <c r="RV49" s="4"/>
      <c r="RW49" s="4"/>
      <c r="RX49" s="4"/>
      <c r="RY49" s="4"/>
      <c r="RZ49" s="4"/>
      <c r="SA49" s="4"/>
      <c r="SB49" s="4"/>
      <c r="SC49" s="4"/>
      <c r="SD49" s="4"/>
      <c r="SE49" s="4"/>
      <c r="SF49" s="4"/>
      <c r="SG49" s="4"/>
      <c r="SH49" s="4"/>
      <c r="SI49" s="4"/>
      <c r="SJ49" s="4"/>
      <c r="SK49" s="4"/>
      <c r="SL49" s="4"/>
      <c r="SM49" s="4"/>
      <c r="SN49" s="4"/>
      <c r="SO49" s="4"/>
      <c r="SP49" s="4"/>
      <c r="SQ49" s="4"/>
      <c r="SR49" s="4"/>
      <c r="SS49" s="4"/>
      <c r="ST49" s="4"/>
      <c r="SU49" s="4"/>
      <c r="SV49" s="4"/>
      <c r="SW49" s="4"/>
      <c r="SX49" s="4"/>
      <c r="SY49" s="4"/>
      <c r="SZ49" s="4"/>
      <c r="TA49" s="4"/>
      <c r="TB49" s="4"/>
      <c r="TC49" s="4"/>
      <c r="TD49" s="4"/>
      <c r="TE49" s="4"/>
      <c r="TF49" s="4"/>
      <c r="TG49" s="4"/>
      <c r="TH49" s="4"/>
      <c r="TI49" s="4"/>
      <c r="TJ49" s="4"/>
      <c r="TK49" s="4"/>
      <c r="TL49" s="4"/>
      <c r="TM49" s="4"/>
      <c r="TN49" s="4"/>
      <c r="TO49" s="4"/>
      <c r="TP49" s="4"/>
      <c r="TQ49" s="4"/>
      <c r="TR49" s="4"/>
      <c r="TS49" s="4"/>
      <c r="TT49" s="4"/>
      <c r="TU49" s="4"/>
      <c r="TV49" s="4"/>
      <c r="TW49" s="4"/>
      <c r="TX49" s="4"/>
      <c r="TY49" s="4"/>
      <c r="TZ49" s="4"/>
      <c r="UA49" s="4"/>
      <c r="UB49" s="4"/>
      <c r="UC49" s="4"/>
      <c r="UD49" s="4"/>
      <c r="UE49" s="4"/>
      <c r="UF49" s="4"/>
      <c r="UG49" s="4"/>
      <c r="UH49" s="4"/>
      <c r="UI49" s="4"/>
      <c r="UJ49" s="4"/>
      <c r="UK49" s="4"/>
      <c r="UL49" s="4"/>
      <c r="UM49" s="4"/>
      <c r="UN49" s="4"/>
      <c r="UO49" s="4"/>
      <c r="UP49" s="4"/>
      <c r="UQ49" s="4"/>
      <c r="UR49" s="4"/>
      <c r="US49" s="4"/>
      <c r="UT49" s="4"/>
      <c r="UU49" s="4"/>
      <c r="UV49" s="4"/>
      <c r="UW49" s="4"/>
      <c r="UX49" s="4"/>
      <c r="UY49" s="4"/>
      <c r="UZ49" s="4"/>
      <c r="VA49" s="4"/>
      <c r="VB49" s="4"/>
      <c r="VC49" s="4"/>
      <c r="VD49" s="4"/>
      <c r="VE49" s="4"/>
      <c r="VF49" s="4"/>
      <c r="VG49" s="4"/>
      <c r="VH49" s="4"/>
      <c r="VI49" s="4"/>
      <c r="VJ49" s="4"/>
      <c r="VK49" s="4"/>
      <c r="VL49" s="4"/>
      <c r="VM49" s="4"/>
      <c r="VN49" s="4"/>
      <c r="VO49" s="4"/>
      <c r="VP49" s="4"/>
      <c r="VQ49" s="4"/>
      <c r="VR49" s="4"/>
      <c r="VS49" s="4"/>
      <c r="VT49" s="4"/>
      <c r="VU49" s="4"/>
      <c r="VV49" s="4"/>
      <c r="VW49" s="4"/>
      <c r="VX49" s="4"/>
      <c r="VY49" s="4"/>
      <c r="VZ49" s="4"/>
      <c r="WA49" s="4"/>
      <c r="WB49" s="4"/>
      <c r="WC49" s="4"/>
      <c r="WD49" s="4"/>
      <c r="WE49" s="4"/>
      <c r="WF49" s="4"/>
      <c r="WG49" s="4"/>
      <c r="WH49" s="4"/>
      <c r="WI49" s="4"/>
      <c r="WJ49" s="4"/>
      <c r="WK49" s="4"/>
      <c r="WL49" s="4"/>
      <c r="WM49" s="4"/>
      <c r="WN49" s="4"/>
      <c r="WO49" s="4"/>
      <c r="WP49" s="4"/>
      <c r="WQ49" s="4"/>
      <c r="WR49" s="4"/>
      <c r="WS49" s="4"/>
      <c r="WT49" s="4"/>
      <c r="WU49" s="4"/>
      <c r="WV49" s="4"/>
      <c r="WW49" s="4"/>
      <c r="WX49" s="4"/>
      <c r="WY49" s="4"/>
      <c r="WZ49" s="4"/>
      <c r="XA49" s="4"/>
      <c r="XB49" s="4"/>
      <c r="XC49" s="4"/>
      <c r="XD49" s="4"/>
      <c r="XE49" s="4"/>
      <c r="XF49" s="4"/>
      <c r="XG49" s="4"/>
      <c r="XH49" s="4"/>
      <c r="XI49" s="4"/>
      <c r="XJ49" s="4"/>
      <c r="XK49" s="4"/>
      <c r="XL49" s="4"/>
      <c r="XM49" s="4"/>
      <c r="XN49" s="4"/>
      <c r="XO49" s="4"/>
      <c r="XP49" s="4"/>
      <c r="XQ49" s="4"/>
      <c r="XR49" s="4"/>
      <c r="XS49" s="4"/>
      <c r="XT49" s="4"/>
      <c r="XU49" s="4"/>
      <c r="XV49" s="4"/>
      <c r="XW49" s="4"/>
      <c r="XX49" s="4"/>
      <c r="XY49" s="4"/>
      <c r="XZ49" s="4"/>
      <c r="YA49" s="4"/>
      <c r="YB49" s="4"/>
      <c r="YC49" s="4"/>
      <c r="YD49" s="4"/>
      <c r="YE49" s="4"/>
      <c r="YF49" s="4"/>
      <c r="YG49" s="4"/>
      <c r="YH49" s="4"/>
      <c r="YI49" s="4"/>
      <c r="YJ49" s="4"/>
      <c r="YK49" s="4"/>
      <c r="YL49" s="4"/>
      <c r="YM49" s="4"/>
      <c r="YN49" s="4"/>
      <c r="YO49" s="4"/>
      <c r="YP49" s="4"/>
      <c r="YQ49" s="4"/>
      <c r="YR49" s="4"/>
      <c r="YS49" s="4"/>
    </row>
    <row r="50" spans="1:669" x14ac:dyDescent="0.25">
      <c r="A50" s="2">
        <v>7311</v>
      </c>
      <c r="B50" s="8">
        <v>9</v>
      </c>
      <c r="C50" s="7">
        <v>8</v>
      </c>
      <c r="D50" s="7">
        <v>5.5</v>
      </c>
      <c r="E50" s="10">
        <v>5.957446808510638</v>
      </c>
      <c r="F50" s="10">
        <v>3.3773584905660377</v>
      </c>
      <c r="G50" s="17">
        <f>0.2*B50+0.4*C50+0.4*D50</f>
        <v>7.2</v>
      </c>
      <c r="H50" s="10">
        <f>E50*0.3+F50*0.7</f>
        <v>4.1513849859494174</v>
      </c>
      <c r="I50" s="14">
        <f>(G50+H50)/2</f>
        <v>5.6756924929747088</v>
      </c>
      <c r="J50" s="20" t="s">
        <v>11</v>
      </c>
      <c r="K50" s="4"/>
      <c r="L50" s="26">
        <v>22</v>
      </c>
      <c r="M50" s="10">
        <f>(L50*9)/39+1</f>
        <v>6.0769230769230766</v>
      </c>
      <c r="N50" s="10">
        <f>IF(L50&gt;0,((L50*9)/39+1)*0.7+E50*0.3,"")</f>
        <v>6.0410801963993439</v>
      </c>
      <c r="O50" s="24">
        <f>IF(L50&gt;0,(G50+N50)/2,"")</f>
        <v>6.6205400981996725</v>
      </c>
      <c r="P50" s="20" t="str">
        <f>IF(AND(L50&gt;0,N50&gt;=5,O50&gt;=5.5),"PASS","")</f>
        <v>PASS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4"/>
      <c r="NL50" s="4"/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4"/>
      <c r="PH50" s="4"/>
      <c r="PI50" s="4"/>
      <c r="PJ50" s="4"/>
      <c r="PK50" s="4"/>
      <c r="PL50" s="4"/>
      <c r="PM50" s="4"/>
      <c r="PN50" s="4"/>
      <c r="PO50" s="4"/>
      <c r="PP50" s="4"/>
      <c r="PQ50" s="4"/>
      <c r="PR50" s="4"/>
      <c r="PS50" s="4"/>
      <c r="PT50" s="4"/>
      <c r="PU50" s="4"/>
      <c r="PV50" s="4"/>
      <c r="PW50" s="4"/>
      <c r="PX50" s="4"/>
      <c r="PY50" s="4"/>
      <c r="PZ50" s="4"/>
      <c r="QA50" s="4"/>
      <c r="QB50" s="4"/>
      <c r="QC50" s="4"/>
      <c r="QD50" s="4"/>
      <c r="QE50" s="4"/>
      <c r="QF50" s="4"/>
      <c r="QG50" s="4"/>
      <c r="QH50" s="4"/>
      <c r="QI50" s="4"/>
      <c r="QJ50" s="4"/>
      <c r="QK50" s="4"/>
      <c r="QL50" s="4"/>
      <c r="QM50" s="4"/>
      <c r="QN50" s="4"/>
      <c r="QO50" s="4"/>
      <c r="QP50" s="4"/>
      <c r="QQ50" s="4"/>
      <c r="QR50" s="4"/>
      <c r="QS50" s="4"/>
      <c r="QT50" s="4"/>
      <c r="QU50" s="4"/>
      <c r="QV50" s="4"/>
      <c r="QW50" s="4"/>
      <c r="QX50" s="4"/>
      <c r="QY50" s="4"/>
      <c r="QZ50" s="4"/>
      <c r="RA50" s="4"/>
      <c r="RB50" s="4"/>
      <c r="RC50" s="4"/>
      <c r="RD50" s="4"/>
      <c r="RE50" s="4"/>
      <c r="RF50" s="4"/>
      <c r="RG50" s="4"/>
      <c r="RH50" s="4"/>
      <c r="RI50" s="4"/>
      <c r="RJ50" s="4"/>
      <c r="RK50" s="4"/>
      <c r="RL50" s="4"/>
      <c r="RM50" s="4"/>
      <c r="RN50" s="4"/>
      <c r="RO50" s="4"/>
      <c r="RP50" s="4"/>
      <c r="RQ50" s="4"/>
      <c r="RR50" s="4"/>
      <c r="RS50" s="4"/>
      <c r="RT50" s="4"/>
      <c r="RU50" s="4"/>
      <c r="RV50" s="4"/>
      <c r="RW50" s="4"/>
      <c r="RX50" s="4"/>
      <c r="RY50" s="4"/>
      <c r="RZ50" s="4"/>
      <c r="SA50" s="4"/>
      <c r="SB50" s="4"/>
      <c r="SC50" s="4"/>
      <c r="SD50" s="4"/>
      <c r="SE50" s="4"/>
      <c r="SF50" s="4"/>
      <c r="SG50" s="4"/>
      <c r="SH50" s="4"/>
      <c r="SI50" s="4"/>
      <c r="SJ50" s="4"/>
      <c r="SK50" s="4"/>
      <c r="SL50" s="4"/>
      <c r="SM50" s="4"/>
      <c r="SN50" s="4"/>
      <c r="SO50" s="4"/>
      <c r="SP50" s="4"/>
      <c r="SQ50" s="4"/>
      <c r="SR50" s="4"/>
      <c r="SS50" s="4"/>
      <c r="ST50" s="4"/>
      <c r="SU50" s="4"/>
      <c r="SV50" s="4"/>
      <c r="SW50" s="4"/>
      <c r="SX50" s="4"/>
      <c r="SY50" s="4"/>
      <c r="SZ50" s="4"/>
      <c r="TA50" s="4"/>
      <c r="TB50" s="4"/>
      <c r="TC50" s="4"/>
      <c r="TD50" s="4"/>
      <c r="TE50" s="4"/>
      <c r="TF50" s="4"/>
      <c r="TG50" s="4"/>
      <c r="TH50" s="4"/>
      <c r="TI50" s="4"/>
      <c r="TJ50" s="4"/>
      <c r="TK50" s="4"/>
      <c r="TL50" s="4"/>
      <c r="TM50" s="4"/>
      <c r="TN50" s="4"/>
      <c r="TO50" s="4"/>
      <c r="TP50" s="4"/>
      <c r="TQ50" s="4"/>
      <c r="TR50" s="4"/>
      <c r="TS50" s="4"/>
      <c r="TT50" s="4"/>
      <c r="TU50" s="4"/>
      <c r="TV50" s="4"/>
      <c r="TW50" s="4"/>
      <c r="TX50" s="4"/>
      <c r="TY50" s="4"/>
      <c r="TZ50" s="4"/>
      <c r="UA50" s="4"/>
      <c r="UB50" s="4"/>
      <c r="UC50" s="4"/>
      <c r="UD50" s="4"/>
      <c r="UE50" s="4"/>
      <c r="UF50" s="4"/>
      <c r="UG50" s="4"/>
      <c r="UH50" s="4"/>
      <c r="UI50" s="4"/>
      <c r="UJ50" s="4"/>
      <c r="UK50" s="4"/>
      <c r="UL50" s="4"/>
      <c r="UM50" s="4"/>
      <c r="UN50" s="4"/>
      <c r="UO50" s="4"/>
      <c r="UP50" s="4"/>
      <c r="UQ50" s="4"/>
      <c r="UR50" s="4"/>
      <c r="US50" s="4"/>
      <c r="UT50" s="4"/>
      <c r="UU50" s="4"/>
      <c r="UV50" s="4"/>
      <c r="UW50" s="4"/>
      <c r="UX50" s="4"/>
      <c r="UY50" s="4"/>
      <c r="UZ50" s="4"/>
      <c r="VA50" s="4"/>
      <c r="VB50" s="4"/>
      <c r="VC50" s="4"/>
      <c r="VD50" s="4"/>
      <c r="VE50" s="4"/>
      <c r="VF50" s="4"/>
      <c r="VG50" s="4"/>
      <c r="VH50" s="4"/>
      <c r="VI50" s="4"/>
      <c r="VJ50" s="4"/>
      <c r="VK50" s="4"/>
      <c r="VL50" s="4"/>
      <c r="VM50" s="4"/>
      <c r="VN50" s="4"/>
      <c r="VO50" s="4"/>
      <c r="VP50" s="4"/>
      <c r="VQ50" s="4"/>
      <c r="VR50" s="4"/>
      <c r="VS50" s="4"/>
      <c r="VT50" s="4"/>
      <c r="VU50" s="4"/>
      <c r="VV50" s="4"/>
      <c r="VW50" s="4"/>
      <c r="VX50" s="4"/>
      <c r="VY50" s="4"/>
      <c r="VZ50" s="4"/>
      <c r="WA50" s="4"/>
      <c r="WB50" s="4"/>
      <c r="WC50" s="4"/>
      <c r="WD50" s="4"/>
      <c r="WE50" s="4"/>
      <c r="WF50" s="4"/>
      <c r="WG50" s="4"/>
      <c r="WH50" s="4"/>
      <c r="WI50" s="4"/>
      <c r="WJ50" s="4"/>
      <c r="WK50" s="4"/>
      <c r="WL50" s="4"/>
      <c r="WM50" s="4"/>
      <c r="WN50" s="4"/>
      <c r="WO50" s="4"/>
      <c r="WP50" s="4"/>
      <c r="WQ50" s="4"/>
      <c r="WR50" s="4"/>
      <c r="WS50" s="4"/>
      <c r="WT50" s="4"/>
      <c r="WU50" s="4"/>
      <c r="WV50" s="4"/>
      <c r="WW50" s="4"/>
      <c r="WX50" s="4"/>
      <c r="WY50" s="4"/>
      <c r="WZ50" s="4"/>
      <c r="XA50" s="4"/>
      <c r="XB50" s="4"/>
      <c r="XC50" s="4"/>
      <c r="XD50" s="4"/>
      <c r="XE50" s="4"/>
      <c r="XF50" s="4"/>
      <c r="XG50" s="4"/>
      <c r="XH50" s="4"/>
      <c r="XI50" s="4"/>
      <c r="XJ50" s="4"/>
      <c r="XK50" s="4"/>
      <c r="XL50" s="4"/>
      <c r="XM50" s="4"/>
      <c r="XN50" s="4"/>
      <c r="XO50" s="4"/>
      <c r="XP50" s="4"/>
      <c r="XQ50" s="4"/>
      <c r="XR50" s="4"/>
      <c r="XS50" s="4"/>
      <c r="XT50" s="4"/>
      <c r="XU50" s="4"/>
      <c r="XV50" s="4"/>
      <c r="XW50" s="4"/>
      <c r="XX50" s="4"/>
      <c r="XY50" s="4"/>
      <c r="XZ50" s="4"/>
      <c r="YA50" s="4"/>
      <c r="YB50" s="4"/>
      <c r="YC50" s="4"/>
      <c r="YD50" s="4"/>
      <c r="YE50" s="4"/>
      <c r="YF50" s="4"/>
      <c r="YG50" s="4"/>
      <c r="YH50" s="4"/>
      <c r="YI50" s="4"/>
      <c r="YJ50" s="4"/>
      <c r="YK50" s="4"/>
      <c r="YL50" s="4"/>
      <c r="YM50" s="4"/>
      <c r="YN50" s="4"/>
      <c r="YO50" s="4"/>
      <c r="YP50" s="4"/>
      <c r="YQ50" s="4"/>
      <c r="YR50" s="4"/>
      <c r="YS50" s="4"/>
    </row>
    <row r="51" spans="1:669" x14ac:dyDescent="0.25">
      <c r="A51" s="2">
        <v>7756</v>
      </c>
      <c r="B51" s="8">
        <v>8</v>
      </c>
      <c r="C51" s="7">
        <v>8.5</v>
      </c>
      <c r="D51" s="7">
        <v>5.5</v>
      </c>
      <c r="E51" s="10">
        <v>4.0425531914893611</v>
      </c>
      <c r="F51" s="10">
        <v>3.7169811320754715</v>
      </c>
      <c r="G51" s="17">
        <f>0.2*B51+0.4*C51+0.4*D51</f>
        <v>7.2</v>
      </c>
      <c r="H51" s="10">
        <f>E51*0.3+F51*0.7</f>
        <v>3.8146527498996381</v>
      </c>
      <c r="I51" s="14">
        <f>(G51+H51)/2</f>
        <v>5.5073263749498196</v>
      </c>
      <c r="J51" s="20" t="s">
        <v>11</v>
      </c>
      <c r="K51" s="4"/>
      <c r="L51" s="26">
        <v>17</v>
      </c>
      <c r="M51" s="10">
        <f>(L51*9)/39+1</f>
        <v>4.9230769230769234</v>
      </c>
      <c r="N51" s="27">
        <f>IF(L51&gt;0,((L51*9)/39+1)*0.7+E51*0.3,"")</f>
        <v>4.6589198036006545</v>
      </c>
      <c r="O51" s="10"/>
      <c r="P51" s="20" t="str">
        <f>IF(AND(L51&gt;0,N51&gt;=5,O51&gt;=5.5),"PASS","")</f>
        <v/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4"/>
      <c r="NL51" s="4"/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4"/>
      <c r="PH51" s="4"/>
      <c r="PI51" s="4"/>
      <c r="PJ51" s="4"/>
      <c r="PK51" s="4"/>
      <c r="PL51" s="4"/>
      <c r="PM51" s="4"/>
      <c r="PN51" s="4"/>
      <c r="PO51" s="4"/>
      <c r="PP51" s="4"/>
      <c r="PQ51" s="4"/>
      <c r="PR51" s="4"/>
      <c r="PS51" s="4"/>
      <c r="PT51" s="4"/>
      <c r="PU51" s="4"/>
      <c r="PV51" s="4"/>
      <c r="PW51" s="4"/>
      <c r="PX51" s="4"/>
      <c r="PY51" s="4"/>
      <c r="PZ51" s="4"/>
      <c r="QA51" s="4"/>
      <c r="QB51" s="4"/>
      <c r="QC51" s="4"/>
      <c r="QD51" s="4"/>
      <c r="QE51" s="4"/>
      <c r="QF51" s="4"/>
      <c r="QG51" s="4"/>
      <c r="QH51" s="4"/>
      <c r="QI51" s="4"/>
      <c r="QJ51" s="4"/>
      <c r="QK51" s="4"/>
      <c r="QL51" s="4"/>
      <c r="QM51" s="4"/>
      <c r="QN51" s="4"/>
      <c r="QO51" s="4"/>
      <c r="QP51" s="4"/>
      <c r="QQ51" s="4"/>
      <c r="QR51" s="4"/>
      <c r="QS51" s="4"/>
      <c r="QT51" s="4"/>
      <c r="QU51" s="4"/>
      <c r="QV51" s="4"/>
      <c r="QW51" s="4"/>
      <c r="QX51" s="4"/>
      <c r="QY51" s="4"/>
      <c r="QZ51" s="4"/>
      <c r="RA51" s="4"/>
      <c r="RB51" s="4"/>
      <c r="RC51" s="4"/>
      <c r="RD51" s="4"/>
      <c r="RE51" s="4"/>
      <c r="RF51" s="4"/>
      <c r="RG51" s="4"/>
      <c r="RH51" s="4"/>
      <c r="RI51" s="4"/>
      <c r="RJ51" s="4"/>
      <c r="RK51" s="4"/>
      <c r="RL51" s="4"/>
      <c r="RM51" s="4"/>
      <c r="RN51" s="4"/>
      <c r="RO51" s="4"/>
      <c r="RP51" s="4"/>
      <c r="RQ51" s="4"/>
      <c r="RR51" s="4"/>
      <c r="RS51" s="4"/>
      <c r="RT51" s="4"/>
      <c r="RU51" s="4"/>
      <c r="RV51" s="4"/>
      <c r="RW51" s="4"/>
      <c r="RX51" s="4"/>
      <c r="RY51" s="4"/>
      <c r="RZ51" s="4"/>
      <c r="SA51" s="4"/>
      <c r="SB51" s="4"/>
      <c r="SC51" s="4"/>
      <c r="SD51" s="4"/>
      <c r="SE51" s="4"/>
      <c r="SF51" s="4"/>
      <c r="SG51" s="4"/>
      <c r="SH51" s="4"/>
      <c r="SI51" s="4"/>
      <c r="SJ51" s="4"/>
      <c r="SK51" s="4"/>
      <c r="SL51" s="4"/>
      <c r="SM51" s="4"/>
      <c r="SN51" s="4"/>
      <c r="SO51" s="4"/>
      <c r="SP51" s="4"/>
      <c r="SQ51" s="4"/>
      <c r="SR51" s="4"/>
      <c r="SS51" s="4"/>
      <c r="ST51" s="4"/>
      <c r="SU51" s="4"/>
      <c r="SV51" s="4"/>
      <c r="SW51" s="4"/>
      <c r="SX51" s="4"/>
      <c r="SY51" s="4"/>
      <c r="SZ51" s="4"/>
      <c r="TA51" s="4"/>
      <c r="TB51" s="4"/>
      <c r="TC51" s="4"/>
      <c r="TD51" s="4"/>
      <c r="TE51" s="4"/>
      <c r="TF51" s="4"/>
      <c r="TG51" s="4"/>
      <c r="TH51" s="4"/>
      <c r="TI51" s="4"/>
      <c r="TJ51" s="4"/>
      <c r="TK51" s="4"/>
      <c r="TL51" s="4"/>
      <c r="TM51" s="4"/>
      <c r="TN51" s="4"/>
      <c r="TO51" s="4"/>
      <c r="TP51" s="4"/>
      <c r="TQ51" s="4"/>
      <c r="TR51" s="4"/>
      <c r="TS51" s="4"/>
      <c r="TT51" s="4"/>
      <c r="TU51" s="4"/>
      <c r="TV51" s="4"/>
      <c r="TW51" s="4"/>
      <c r="TX51" s="4"/>
      <c r="TY51" s="4"/>
      <c r="TZ51" s="4"/>
      <c r="UA51" s="4"/>
      <c r="UB51" s="4"/>
      <c r="UC51" s="4"/>
      <c r="UD51" s="4"/>
      <c r="UE51" s="4"/>
      <c r="UF51" s="4"/>
      <c r="UG51" s="4"/>
      <c r="UH51" s="4"/>
      <c r="UI51" s="4"/>
      <c r="UJ51" s="4"/>
      <c r="UK51" s="4"/>
      <c r="UL51" s="4"/>
      <c r="UM51" s="4"/>
      <c r="UN51" s="4"/>
      <c r="UO51" s="4"/>
      <c r="UP51" s="4"/>
      <c r="UQ51" s="4"/>
      <c r="UR51" s="4"/>
      <c r="US51" s="4"/>
      <c r="UT51" s="4"/>
      <c r="UU51" s="4"/>
      <c r="UV51" s="4"/>
      <c r="UW51" s="4"/>
      <c r="UX51" s="4"/>
      <c r="UY51" s="4"/>
      <c r="UZ51" s="4"/>
      <c r="VA51" s="4"/>
      <c r="VB51" s="4"/>
      <c r="VC51" s="4"/>
      <c r="VD51" s="4"/>
      <c r="VE51" s="4"/>
      <c r="VF51" s="4"/>
      <c r="VG51" s="4"/>
      <c r="VH51" s="4"/>
      <c r="VI51" s="4"/>
      <c r="VJ51" s="4"/>
      <c r="VK51" s="4"/>
      <c r="VL51" s="4"/>
      <c r="VM51" s="4"/>
      <c r="VN51" s="4"/>
      <c r="VO51" s="4"/>
      <c r="VP51" s="4"/>
      <c r="VQ51" s="4"/>
      <c r="VR51" s="4"/>
      <c r="VS51" s="4"/>
      <c r="VT51" s="4"/>
      <c r="VU51" s="4"/>
      <c r="VV51" s="4"/>
      <c r="VW51" s="4"/>
      <c r="VX51" s="4"/>
      <c r="VY51" s="4"/>
      <c r="VZ51" s="4"/>
      <c r="WA51" s="4"/>
      <c r="WB51" s="4"/>
      <c r="WC51" s="4"/>
      <c r="WD51" s="4"/>
      <c r="WE51" s="4"/>
      <c r="WF51" s="4"/>
      <c r="WG51" s="4"/>
      <c r="WH51" s="4"/>
      <c r="WI51" s="4"/>
      <c r="WJ51" s="4"/>
      <c r="WK51" s="4"/>
      <c r="WL51" s="4"/>
      <c r="WM51" s="4"/>
      <c r="WN51" s="4"/>
      <c r="WO51" s="4"/>
      <c r="WP51" s="4"/>
      <c r="WQ51" s="4"/>
      <c r="WR51" s="4"/>
      <c r="WS51" s="4"/>
      <c r="WT51" s="4"/>
      <c r="WU51" s="4"/>
      <c r="WV51" s="4"/>
      <c r="WW51" s="4"/>
      <c r="WX51" s="4"/>
      <c r="WY51" s="4"/>
      <c r="WZ51" s="4"/>
      <c r="XA51" s="4"/>
      <c r="XB51" s="4"/>
      <c r="XC51" s="4"/>
      <c r="XD51" s="4"/>
      <c r="XE51" s="4"/>
      <c r="XF51" s="4"/>
      <c r="XG51" s="4"/>
      <c r="XH51" s="4"/>
      <c r="XI51" s="4"/>
      <c r="XJ51" s="4"/>
      <c r="XK51" s="4"/>
      <c r="XL51" s="4"/>
      <c r="XM51" s="4"/>
      <c r="XN51" s="4"/>
      <c r="XO51" s="4"/>
      <c r="XP51" s="4"/>
      <c r="XQ51" s="4"/>
      <c r="XR51" s="4"/>
      <c r="XS51" s="4"/>
      <c r="XT51" s="4"/>
      <c r="XU51" s="4"/>
      <c r="XV51" s="4"/>
      <c r="XW51" s="4"/>
      <c r="XX51" s="4"/>
      <c r="XY51" s="4"/>
      <c r="XZ51" s="4"/>
      <c r="YA51" s="4"/>
      <c r="YB51" s="4"/>
      <c r="YC51" s="4"/>
      <c r="YD51" s="4"/>
      <c r="YE51" s="4"/>
      <c r="YF51" s="4"/>
      <c r="YG51" s="4"/>
      <c r="YH51" s="4"/>
      <c r="YI51" s="4"/>
      <c r="YJ51" s="4"/>
      <c r="YK51" s="4"/>
      <c r="YL51" s="4"/>
      <c r="YM51" s="4"/>
      <c r="YN51" s="4"/>
      <c r="YO51" s="4"/>
      <c r="YP51" s="4"/>
      <c r="YQ51" s="4"/>
      <c r="YR51" s="4"/>
      <c r="YS51" s="4"/>
    </row>
    <row r="52" spans="1:669" x14ac:dyDescent="0.25">
      <c r="A52" s="2">
        <v>7772</v>
      </c>
      <c r="B52" s="8">
        <v>6</v>
      </c>
      <c r="C52" s="7">
        <v>8.75</v>
      </c>
      <c r="D52" s="7">
        <v>8.5</v>
      </c>
      <c r="E52" s="10">
        <v>2.978723404255319</v>
      </c>
      <c r="F52" s="10">
        <v>2.1886792452830188</v>
      </c>
      <c r="G52" s="17">
        <f>0.2*B52+0.4*C52+0.4*D52</f>
        <v>8.1000000000000014</v>
      </c>
      <c r="H52" s="10">
        <f>E52*0.3+F52*0.7</f>
        <v>2.4256924929747088</v>
      </c>
      <c r="I52" s="14">
        <f>(G52+H52)/2</f>
        <v>5.2628462464873547</v>
      </c>
      <c r="J52" s="20" t="s">
        <v>11</v>
      </c>
      <c r="K52" s="4"/>
      <c r="L52" s="26">
        <v>26</v>
      </c>
      <c r="M52" s="10">
        <f>(L52*9)/39+1</f>
        <v>7</v>
      </c>
      <c r="N52" s="10">
        <f>IF(L52&gt;0,((L52*9)/39+1)*0.7+E52*0.3,"")</f>
        <v>5.7936170212765949</v>
      </c>
      <c r="O52" s="24">
        <f>IF(L52&gt;0,(G52+N52)/2,"")</f>
        <v>6.9468085106382986</v>
      </c>
      <c r="P52" s="20" t="str">
        <f>IF(AND(L52&gt;0,N52&gt;=5,O52&gt;=5.5),"PASS","")</f>
        <v>PASS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4"/>
      <c r="NL52" s="4"/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4"/>
      <c r="PH52" s="4"/>
      <c r="PI52" s="4"/>
      <c r="PJ52" s="4"/>
      <c r="PK52" s="4"/>
      <c r="PL52" s="4"/>
      <c r="PM52" s="4"/>
      <c r="PN52" s="4"/>
      <c r="PO52" s="4"/>
      <c r="PP52" s="4"/>
      <c r="PQ52" s="4"/>
      <c r="PR52" s="4"/>
      <c r="PS52" s="4"/>
      <c r="PT52" s="4"/>
      <c r="PU52" s="4"/>
      <c r="PV52" s="4"/>
      <c r="PW52" s="4"/>
      <c r="PX52" s="4"/>
      <c r="PY52" s="4"/>
      <c r="PZ52" s="4"/>
      <c r="QA52" s="4"/>
      <c r="QB52" s="4"/>
      <c r="QC52" s="4"/>
      <c r="QD52" s="4"/>
      <c r="QE52" s="4"/>
      <c r="QF52" s="4"/>
      <c r="QG52" s="4"/>
      <c r="QH52" s="4"/>
      <c r="QI52" s="4"/>
      <c r="QJ52" s="4"/>
      <c r="QK52" s="4"/>
      <c r="QL52" s="4"/>
      <c r="QM52" s="4"/>
      <c r="QN52" s="4"/>
      <c r="QO52" s="4"/>
      <c r="QP52" s="4"/>
      <c r="QQ52" s="4"/>
      <c r="QR52" s="4"/>
      <c r="QS52" s="4"/>
      <c r="QT52" s="4"/>
      <c r="QU52" s="4"/>
      <c r="QV52" s="4"/>
      <c r="QW52" s="4"/>
      <c r="QX52" s="4"/>
      <c r="QY52" s="4"/>
      <c r="QZ52" s="4"/>
      <c r="RA52" s="4"/>
      <c r="RB52" s="4"/>
      <c r="RC52" s="4"/>
      <c r="RD52" s="4"/>
      <c r="RE52" s="4"/>
      <c r="RF52" s="4"/>
      <c r="RG52" s="4"/>
      <c r="RH52" s="4"/>
      <c r="RI52" s="4"/>
      <c r="RJ52" s="4"/>
      <c r="RK52" s="4"/>
      <c r="RL52" s="4"/>
      <c r="RM52" s="4"/>
      <c r="RN52" s="4"/>
      <c r="RO52" s="4"/>
      <c r="RP52" s="4"/>
      <c r="RQ52" s="4"/>
      <c r="RR52" s="4"/>
      <c r="RS52" s="4"/>
      <c r="RT52" s="4"/>
      <c r="RU52" s="4"/>
      <c r="RV52" s="4"/>
      <c r="RW52" s="4"/>
      <c r="RX52" s="4"/>
      <c r="RY52" s="4"/>
      <c r="RZ52" s="4"/>
      <c r="SA52" s="4"/>
      <c r="SB52" s="4"/>
      <c r="SC52" s="4"/>
      <c r="SD52" s="4"/>
      <c r="SE52" s="4"/>
      <c r="SF52" s="4"/>
      <c r="SG52" s="4"/>
      <c r="SH52" s="4"/>
      <c r="SI52" s="4"/>
      <c r="SJ52" s="4"/>
      <c r="SK52" s="4"/>
      <c r="SL52" s="4"/>
      <c r="SM52" s="4"/>
      <c r="SN52" s="4"/>
      <c r="SO52" s="4"/>
      <c r="SP52" s="4"/>
      <c r="SQ52" s="4"/>
      <c r="SR52" s="4"/>
      <c r="SS52" s="4"/>
      <c r="ST52" s="4"/>
      <c r="SU52" s="4"/>
      <c r="SV52" s="4"/>
      <c r="SW52" s="4"/>
      <c r="SX52" s="4"/>
      <c r="SY52" s="4"/>
      <c r="SZ52" s="4"/>
      <c r="TA52" s="4"/>
      <c r="TB52" s="4"/>
      <c r="TC52" s="4"/>
      <c r="TD52" s="4"/>
      <c r="TE52" s="4"/>
      <c r="TF52" s="4"/>
      <c r="TG52" s="4"/>
      <c r="TH52" s="4"/>
      <c r="TI52" s="4"/>
      <c r="TJ52" s="4"/>
      <c r="TK52" s="4"/>
      <c r="TL52" s="4"/>
      <c r="TM52" s="4"/>
      <c r="TN52" s="4"/>
      <c r="TO52" s="4"/>
      <c r="TP52" s="4"/>
      <c r="TQ52" s="4"/>
      <c r="TR52" s="4"/>
      <c r="TS52" s="4"/>
      <c r="TT52" s="4"/>
      <c r="TU52" s="4"/>
      <c r="TV52" s="4"/>
      <c r="TW52" s="4"/>
      <c r="TX52" s="4"/>
      <c r="TY52" s="4"/>
      <c r="TZ52" s="4"/>
      <c r="UA52" s="4"/>
      <c r="UB52" s="4"/>
      <c r="UC52" s="4"/>
      <c r="UD52" s="4"/>
      <c r="UE52" s="4"/>
      <c r="UF52" s="4"/>
      <c r="UG52" s="4"/>
      <c r="UH52" s="4"/>
      <c r="UI52" s="4"/>
      <c r="UJ52" s="4"/>
      <c r="UK52" s="4"/>
      <c r="UL52" s="4"/>
      <c r="UM52" s="4"/>
      <c r="UN52" s="4"/>
      <c r="UO52" s="4"/>
      <c r="UP52" s="4"/>
      <c r="UQ52" s="4"/>
      <c r="UR52" s="4"/>
      <c r="US52" s="4"/>
      <c r="UT52" s="4"/>
      <c r="UU52" s="4"/>
      <c r="UV52" s="4"/>
      <c r="UW52" s="4"/>
      <c r="UX52" s="4"/>
      <c r="UY52" s="4"/>
      <c r="UZ52" s="4"/>
      <c r="VA52" s="4"/>
      <c r="VB52" s="4"/>
      <c r="VC52" s="4"/>
      <c r="VD52" s="4"/>
      <c r="VE52" s="4"/>
      <c r="VF52" s="4"/>
      <c r="VG52" s="4"/>
      <c r="VH52" s="4"/>
      <c r="VI52" s="4"/>
      <c r="VJ52" s="4"/>
      <c r="VK52" s="4"/>
      <c r="VL52" s="4"/>
      <c r="VM52" s="4"/>
      <c r="VN52" s="4"/>
      <c r="VO52" s="4"/>
      <c r="VP52" s="4"/>
      <c r="VQ52" s="4"/>
      <c r="VR52" s="4"/>
      <c r="VS52" s="4"/>
      <c r="VT52" s="4"/>
      <c r="VU52" s="4"/>
      <c r="VV52" s="4"/>
      <c r="VW52" s="4"/>
      <c r="VX52" s="4"/>
      <c r="VY52" s="4"/>
      <c r="VZ52" s="4"/>
      <c r="WA52" s="4"/>
      <c r="WB52" s="4"/>
      <c r="WC52" s="4"/>
      <c r="WD52" s="4"/>
      <c r="WE52" s="4"/>
      <c r="WF52" s="4"/>
      <c r="WG52" s="4"/>
      <c r="WH52" s="4"/>
      <c r="WI52" s="4"/>
      <c r="WJ52" s="4"/>
      <c r="WK52" s="4"/>
      <c r="WL52" s="4"/>
      <c r="WM52" s="4"/>
      <c r="WN52" s="4"/>
      <c r="WO52" s="4"/>
      <c r="WP52" s="4"/>
      <c r="WQ52" s="4"/>
      <c r="WR52" s="4"/>
      <c r="WS52" s="4"/>
      <c r="WT52" s="4"/>
      <c r="WU52" s="4"/>
      <c r="WV52" s="4"/>
      <c r="WW52" s="4"/>
      <c r="WX52" s="4"/>
      <c r="WY52" s="4"/>
      <c r="WZ52" s="4"/>
      <c r="XA52" s="4"/>
      <c r="XB52" s="4"/>
      <c r="XC52" s="4"/>
      <c r="XD52" s="4"/>
      <c r="XE52" s="4"/>
      <c r="XF52" s="4"/>
      <c r="XG52" s="4"/>
      <c r="XH52" s="4"/>
      <c r="XI52" s="4"/>
      <c r="XJ52" s="4"/>
      <c r="XK52" s="4"/>
      <c r="XL52" s="4"/>
      <c r="XM52" s="4"/>
      <c r="XN52" s="4"/>
      <c r="XO52" s="4"/>
      <c r="XP52" s="4"/>
      <c r="XQ52" s="4"/>
      <c r="XR52" s="4"/>
      <c r="XS52" s="4"/>
      <c r="XT52" s="4"/>
      <c r="XU52" s="4"/>
      <c r="XV52" s="4"/>
      <c r="XW52" s="4"/>
      <c r="XX52" s="4"/>
      <c r="XY52" s="4"/>
      <c r="XZ52" s="4"/>
      <c r="YA52" s="4"/>
      <c r="YB52" s="4"/>
      <c r="YC52" s="4"/>
      <c r="YD52" s="4"/>
      <c r="YE52" s="4"/>
      <c r="YF52" s="4"/>
      <c r="YG52" s="4"/>
      <c r="YH52" s="4"/>
      <c r="YI52" s="4"/>
      <c r="YJ52" s="4"/>
      <c r="YK52" s="4"/>
      <c r="YL52" s="4"/>
      <c r="YM52" s="4"/>
      <c r="YN52" s="4"/>
      <c r="YO52" s="4"/>
      <c r="YP52" s="4"/>
      <c r="YQ52" s="4"/>
      <c r="YR52" s="4"/>
      <c r="YS52" s="4"/>
    </row>
    <row r="53" spans="1:669" x14ac:dyDescent="0.25">
      <c r="A53" s="2">
        <v>7796</v>
      </c>
      <c r="B53" s="8">
        <v>9</v>
      </c>
      <c r="C53" s="7">
        <v>10</v>
      </c>
      <c r="D53" s="7">
        <v>10</v>
      </c>
      <c r="E53" s="10">
        <v>6.1702127659574471</v>
      </c>
      <c r="F53" s="10">
        <v>3.5471698113207548</v>
      </c>
      <c r="G53" s="17">
        <f>0.2*B53+0.4*C53+0.4*D53</f>
        <v>9.8000000000000007</v>
      </c>
      <c r="H53" s="10">
        <f>E53*0.3+F53*0.7</f>
        <v>4.3340826977117626</v>
      </c>
      <c r="I53" s="14">
        <f>(G53+H53)/2</f>
        <v>7.0670413488558816</v>
      </c>
      <c r="J53" s="20" t="s">
        <v>11</v>
      </c>
      <c r="K53" s="4"/>
      <c r="L53" s="26">
        <v>19</v>
      </c>
      <c r="M53" s="10">
        <f>(L53*9)/39+1</f>
        <v>5.384615384615385</v>
      </c>
      <c r="N53" s="10">
        <f>IF(L53&gt;0,((L53*9)/39+1)*0.7+E53*0.3,"")</f>
        <v>5.6202945990180027</v>
      </c>
      <c r="O53" s="24">
        <f>IF(L53&gt;0,(G53+N53)/2,"")</f>
        <v>7.7101472995090017</v>
      </c>
      <c r="P53" s="20" t="str">
        <f>IF(AND(L53&gt;0,N53&gt;=5,O53&gt;=5.5),"PASS","")</f>
        <v>PASS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4"/>
      <c r="NL53" s="4"/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4"/>
      <c r="PH53" s="4"/>
      <c r="PI53" s="4"/>
      <c r="PJ53" s="4"/>
      <c r="PK53" s="4"/>
      <c r="PL53" s="4"/>
      <c r="PM53" s="4"/>
      <c r="PN53" s="4"/>
      <c r="PO53" s="4"/>
      <c r="PP53" s="4"/>
      <c r="PQ53" s="4"/>
      <c r="PR53" s="4"/>
      <c r="PS53" s="4"/>
      <c r="PT53" s="4"/>
      <c r="PU53" s="4"/>
      <c r="PV53" s="4"/>
      <c r="PW53" s="4"/>
      <c r="PX53" s="4"/>
      <c r="PY53" s="4"/>
      <c r="PZ53" s="4"/>
      <c r="QA53" s="4"/>
      <c r="QB53" s="4"/>
      <c r="QC53" s="4"/>
      <c r="QD53" s="4"/>
      <c r="QE53" s="4"/>
      <c r="QF53" s="4"/>
      <c r="QG53" s="4"/>
      <c r="QH53" s="4"/>
      <c r="QI53" s="4"/>
      <c r="QJ53" s="4"/>
      <c r="QK53" s="4"/>
      <c r="QL53" s="4"/>
      <c r="QM53" s="4"/>
      <c r="QN53" s="4"/>
      <c r="QO53" s="4"/>
      <c r="QP53" s="4"/>
      <c r="QQ53" s="4"/>
      <c r="QR53" s="4"/>
      <c r="QS53" s="4"/>
      <c r="QT53" s="4"/>
      <c r="QU53" s="4"/>
      <c r="QV53" s="4"/>
      <c r="QW53" s="4"/>
      <c r="QX53" s="4"/>
      <c r="QY53" s="4"/>
      <c r="QZ53" s="4"/>
      <c r="RA53" s="4"/>
      <c r="RB53" s="4"/>
      <c r="RC53" s="4"/>
      <c r="RD53" s="4"/>
      <c r="RE53" s="4"/>
      <c r="RF53" s="4"/>
      <c r="RG53" s="4"/>
      <c r="RH53" s="4"/>
      <c r="RI53" s="4"/>
      <c r="RJ53" s="4"/>
      <c r="RK53" s="4"/>
      <c r="RL53" s="4"/>
      <c r="RM53" s="4"/>
      <c r="RN53" s="4"/>
      <c r="RO53" s="4"/>
      <c r="RP53" s="4"/>
      <c r="RQ53" s="4"/>
      <c r="RR53" s="4"/>
      <c r="RS53" s="4"/>
      <c r="RT53" s="4"/>
      <c r="RU53" s="4"/>
      <c r="RV53" s="4"/>
      <c r="RW53" s="4"/>
      <c r="RX53" s="4"/>
      <c r="RY53" s="4"/>
      <c r="RZ53" s="4"/>
      <c r="SA53" s="4"/>
      <c r="SB53" s="4"/>
      <c r="SC53" s="4"/>
      <c r="SD53" s="4"/>
      <c r="SE53" s="4"/>
      <c r="SF53" s="4"/>
      <c r="SG53" s="4"/>
      <c r="SH53" s="4"/>
      <c r="SI53" s="4"/>
      <c r="SJ53" s="4"/>
      <c r="SK53" s="4"/>
      <c r="SL53" s="4"/>
      <c r="SM53" s="4"/>
      <c r="SN53" s="4"/>
      <c r="SO53" s="4"/>
      <c r="SP53" s="4"/>
      <c r="SQ53" s="4"/>
      <c r="SR53" s="4"/>
      <c r="SS53" s="4"/>
      <c r="ST53" s="4"/>
      <c r="SU53" s="4"/>
      <c r="SV53" s="4"/>
      <c r="SW53" s="4"/>
      <c r="SX53" s="4"/>
      <c r="SY53" s="4"/>
      <c r="SZ53" s="4"/>
      <c r="TA53" s="4"/>
      <c r="TB53" s="4"/>
      <c r="TC53" s="4"/>
      <c r="TD53" s="4"/>
      <c r="TE53" s="4"/>
      <c r="TF53" s="4"/>
      <c r="TG53" s="4"/>
      <c r="TH53" s="4"/>
      <c r="TI53" s="4"/>
      <c r="TJ53" s="4"/>
      <c r="TK53" s="4"/>
      <c r="TL53" s="4"/>
      <c r="TM53" s="4"/>
      <c r="TN53" s="4"/>
      <c r="TO53" s="4"/>
      <c r="TP53" s="4"/>
      <c r="TQ53" s="4"/>
      <c r="TR53" s="4"/>
      <c r="TS53" s="4"/>
      <c r="TT53" s="4"/>
      <c r="TU53" s="4"/>
      <c r="TV53" s="4"/>
      <c r="TW53" s="4"/>
      <c r="TX53" s="4"/>
      <c r="TY53" s="4"/>
      <c r="TZ53" s="4"/>
      <c r="UA53" s="4"/>
      <c r="UB53" s="4"/>
      <c r="UC53" s="4"/>
      <c r="UD53" s="4"/>
      <c r="UE53" s="4"/>
      <c r="UF53" s="4"/>
      <c r="UG53" s="4"/>
      <c r="UH53" s="4"/>
      <c r="UI53" s="4"/>
      <c r="UJ53" s="4"/>
      <c r="UK53" s="4"/>
      <c r="UL53" s="4"/>
      <c r="UM53" s="4"/>
      <c r="UN53" s="4"/>
      <c r="UO53" s="4"/>
      <c r="UP53" s="4"/>
      <c r="UQ53" s="4"/>
      <c r="UR53" s="4"/>
      <c r="US53" s="4"/>
      <c r="UT53" s="4"/>
      <c r="UU53" s="4"/>
      <c r="UV53" s="4"/>
      <c r="UW53" s="4"/>
      <c r="UX53" s="4"/>
      <c r="UY53" s="4"/>
      <c r="UZ53" s="4"/>
      <c r="VA53" s="4"/>
      <c r="VB53" s="4"/>
      <c r="VC53" s="4"/>
      <c r="VD53" s="4"/>
      <c r="VE53" s="4"/>
      <c r="VF53" s="4"/>
      <c r="VG53" s="4"/>
      <c r="VH53" s="4"/>
      <c r="VI53" s="4"/>
      <c r="VJ53" s="4"/>
      <c r="VK53" s="4"/>
      <c r="VL53" s="4"/>
      <c r="VM53" s="4"/>
      <c r="VN53" s="4"/>
      <c r="VO53" s="4"/>
      <c r="VP53" s="4"/>
      <c r="VQ53" s="4"/>
      <c r="VR53" s="4"/>
      <c r="VS53" s="4"/>
      <c r="VT53" s="4"/>
      <c r="VU53" s="4"/>
      <c r="VV53" s="4"/>
      <c r="VW53" s="4"/>
      <c r="VX53" s="4"/>
      <c r="VY53" s="4"/>
      <c r="VZ53" s="4"/>
      <c r="WA53" s="4"/>
      <c r="WB53" s="4"/>
      <c r="WC53" s="4"/>
      <c r="WD53" s="4"/>
      <c r="WE53" s="4"/>
      <c r="WF53" s="4"/>
      <c r="WG53" s="4"/>
      <c r="WH53" s="4"/>
      <c r="WI53" s="4"/>
      <c r="WJ53" s="4"/>
      <c r="WK53" s="4"/>
      <c r="WL53" s="4"/>
      <c r="WM53" s="4"/>
      <c r="WN53" s="4"/>
      <c r="WO53" s="4"/>
      <c r="WP53" s="4"/>
      <c r="WQ53" s="4"/>
      <c r="WR53" s="4"/>
      <c r="WS53" s="4"/>
      <c r="WT53" s="4"/>
      <c r="WU53" s="4"/>
      <c r="WV53" s="4"/>
      <c r="WW53" s="4"/>
      <c r="WX53" s="4"/>
      <c r="WY53" s="4"/>
      <c r="WZ53" s="4"/>
      <c r="XA53" s="4"/>
      <c r="XB53" s="4"/>
      <c r="XC53" s="4"/>
      <c r="XD53" s="4"/>
      <c r="XE53" s="4"/>
      <c r="XF53" s="4"/>
      <c r="XG53" s="4"/>
      <c r="XH53" s="4"/>
      <c r="XI53" s="4"/>
      <c r="XJ53" s="4"/>
      <c r="XK53" s="4"/>
      <c r="XL53" s="4"/>
      <c r="XM53" s="4"/>
      <c r="XN53" s="4"/>
      <c r="XO53" s="4"/>
      <c r="XP53" s="4"/>
      <c r="XQ53" s="4"/>
      <c r="XR53" s="4"/>
      <c r="XS53" s="4"/>
      <c r="XT53" s="4"/>
      <c r="XU53" s="4"/>
      <c r="XV53" s="4"/>
      <c r="XW53" s="4"/>
      <c r="XX53" s="4"/>
      <c r="XY53" s="4"/>
      <c r="XZ53" s="4"/>
      <c r="YA53" s="4"/>
      <c r="YB53" s="4"/>
      <c r="YC53" s="4"/>
      <c r="YD53" s="4"/>
      <c r="YE53" s="4"/>
      <c r="YF53" s="4"/>
      <c r="YG53" s="4"/>
      <c r="YH53" s="4"/>
      <c r="YI53" s="4"/>
      <c r="YJ53" s="4"/>
      <c r="YK53" s="4"/>
      <c r="YL53" s="4"/>
      <c r="YM53" s="4"/>
      <c r="YN53" s="4"/>
      <c r="YO53" s="4"/>
      <c r="YP53" s="4"/>
      <c r="YQ53" s="4"/>
      <c r="YR53" s="4"/>
      <c r="YS53" s="4"/>
    </row>
    <row r="54" spans="1:669" x14ac:dyDescent="0.25">
      <c r="A54" s="29">
        <v>7852</v>
      </c>
      <c r="B54" s="30">
        <v>8</v>
      </c>
      <c r="C54" s="10">
        <v>7.5</v>
      </c>
      <c r="D54" s="10">
        <v>6</v>
      </c>
      <c r="E54" s="10">
        <v>6.1702127659574471</v>
      </c>
      <c r="F54" s="10">
        <v>3.5471698113207548</v>
      </c>
      <c r="G54" s="17">
        <f>0.2*B54+0.4*C54+0.4*D54</f>
        <v>7</v>
      </c>
      <c r="H54" s="10">
        <f>E54*0.3+F54*0.7</f>
        <v>4.3340826977117626</v>
      </c>
      <c r="I54" s="14">
        <f>(G54+H54)/2</f>
        <v>5.6670413488558813</v>
      </c>
      <c r="J54" s="20" t="s">
        <v>11</v>
      </c>
      <c r="K54" s="4"/>
      <c r="L54" s="26">
        <v>15</v>
      </c>
      <c r="M54" s="10">
        <f>(L54*9)/39+1</f>
        <v>4.4615384615384617</v>
      </c>
      <c r="N54" s="28">
        <f>IF(L54&gt;0,((L54*9)/39+1)*0.7+E54*0.3,"")</f>
        <v>4.974140752864157</v>
      </c>
      <c r="O54" s="10"/>
      <c r="P54" s="20" t="str">
        <f>IF(AND(L54&gt;0,N54&gt;=5,O54&gt;=5.5),"PASS","")</f>
        <v/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4"/>
      <c r="NL54" s="4"/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4"/>
      <c r="PH54" s="4"/>
      <c r="PI54" s="4"/>
      <c r="PJ54" s="4"/>
      <c r="PK54" s="4"/>
      <c r="PL54" s="4"/>
      <c r="PM54" s="4"/>
      <c r="PN54" s="4"/>
      <c r="PO54" s="4"/>
      <c r="PP54" s="4"/>
      <c r="PQ54" s="4"/>
      <c r="PR54" s="4"/>
      <c r="PS54" s="4"/>
      <c r="PT54" s="4"/>
      <c r="PU54" s="4"/>
      <c r="PV54" s="4"/>
      <c r="PW54" s="4"/>
      <c r="PX54" s="4"/>
      <c r="PY54" s="4"/>
      <c r="PZ54" s="4"/>
      <c r="QA54" s="4"/>
      <c r="QB54" s="4"/>
      <c r="QC54" s="4"/>
      <c r="QD54" s="4"/>
      <c r="QE54" s="4"/>
      <c r="QF54" s="4"/>
      <c r="QG54" s="4"/>
      <c r="QH54" s="4"/>
      <c r="QI54" s="4"/>
      <c r="QJ54" s="4"/>
      <c r="QK54" s="4"/>
      <c r="QL54" s="4"/>
      <c r="QM54" s="4"/>
      <c r="QN54" s="4"/>
      <c r="QO54" s="4"/>
      <c r="QP54" s="4"/>
      <c r="QQ54" s="4"/>
      <c r="QR54" s="4"/>
      <c r="QS54" s="4"/>
      <c r="QT54" s="4"/>
      <c r="QU54" s="4"/>
      <c r="QV54" s="4"/>
      <c r="QW54" s="4"/>
      <c r="QX54" s="4"/>
      <c r="QY54" s="4"/>
      <c r="QZ54" s="4"/>
      <c r="RA54" s="4"/>
      <c r="RB54" s="4"/>
      <c r="RC54" s="4"/>
      <c r="RD54" s="4"/>
      <c r="RE54" s="4"/>
      <c r="RF54" s="4"/>
      <c r="RG54" s="4"/>
      <c r="RH54" s="4"/>
      <c r="RI54" s="4"/>
      <c r="RJ54" s="4"/>
      <c r="RK54" s="4"/>
      <c r="RL54" s="4"/>
      <c r="RM54" s="4"/>
      <c r="RN54" s="4"/>
      <c r="RO54" s="4"/>
      <c r="RP54" s="4"/>
      <c r="RQ54" s="4"/>
      <c r="RR54" s="4"/>
      <c r="RS54" s="4"/>
      <c r="RT54" s="4"/>
      <c r="RU54" s="4"/>
      <c r="RV54" s="4"/>
      <c r="RW54" s="4"/>
      <c r="RX54" s="4"/>
      <c r="RY54" s="4"/>
      <c r="RZ54" s="4"/>
      <c r="SA54" s="4"/>
      <c r="SB54" s="4"/>
      <c r="SC54" s="4"/>
      <c r="SD54" s="4"/>
      <c r="SE54" s="4"/>
      <c r="SF54" s="4"/>
      <c r="SG54" s="4"/>
      <c r="SH54" s="4"/>
      <c r="SI54" s="4"/>
      <c r="SJ54" s="4"/>
      <c r="SK54" s="4"/>
      <c r="SL54" s="4"/>
      <c r="SM54" s="4"/>
      <c r="SN54" s="4"/>
      <c r="SO54" s="4"/>
      <c r="SP54" s="4"/>
      <c r="SQ54" s="4"/>
      <c r="SR54" s="4"/>
      <c r="SS54" s="4"/>
      <c r="ST54" s="4"/>
      <c r="SU54" s="4"/>
      <c r="SV54" s="4"/>
      <c r="SW54" s="4"/>
      <c r="SX54" s="4"/>
      <c r="SY54" s="4"/>
      <c r="SZ54" s="4"/>
      <c r="TA54" s="4"/>
      <c r="TB54" s="4"/>
      <c r="TC54" s="4"/>
      <c r="TD54" s="4"/>
      <c r="TE54" s="4"/>
      <c r="TF54" s="4"/>
      <c r="TG54" s="4"/>
      <c r="TH54" s="4"/>
      <c r="TI54" s="4"/>
      <c r="TJ54" s="4"/>
      <c r="TK54" s="4"/>
      <c r="TL54" s="4"/>
      <c r="TM54" s="4"/>
      <c r="TN54" s="4"/>
      <c r="TO54" s="4"/>
      <c r="TP54" s="4"/>
      <c r="TQ54" s="4"/>
      <c r="TR54" s="4"/>
      <c r="TS54" s="4"/>
      <c r="TT54" s="4"/>
      <c r="TU54" s="4"/>
      <c r="TV54" s="4"/>
      <c r="TW54" s="4"/>
      <c r="TX54" s="4"/>
      <c r="TY54" s="4"/>
      <c r="TZ54" s="4"/>
      <c r="UA54" s="4"/>
      <c r="UB54" s="4"/>
      <c r="UC54" s="4"/>
      <c r="UD54" s="4"/>
      <c r="UE54" s="4"/>
      <c r="UF54" s="4"/>
      <c r="UG54" s="4"/>
      <c r="UH54" s="4"/>
      <c r="UI54" s="4"/>
      <c r="UJ54" s="4"/>
      <c r="UK54" s="4"/>
      <c r="UL54" s="4"/>
      <c r="UM54" s="4"/>
      <c r="UN54" s="4"/>
      <c r="UO54" s="4"/>
      <c r="UP54" s="4"/>
      <c r="UQ54" s="4"/>
      <c r="UR54" s="4"/>
      <c r="US54" s="4"/>
      <c r="UT54" s="4"/>
      <c r="UU54" s="4"/>
      <c r="UV54" s="4"/>
      <c r="UW54" s="4"/>
      <c r="UX54" s="4"/>
      <c r="UY54" s="4"/>
      <c r="UZ54" s="4"/>
      <c r="VA54" s="4"/>
      <c r="VB54" s="4"/>
      <c r="VC54" s="4"/>
      <c r="VD54" s="4"/>
      <c r="VE54" s="4"/>
      <c r="VF54" s="4"/>
      <c r="VG54" s="4"/>
      <c r="VH54" s="4"/>
      <c r="VI54" s="4"/>
      <c r="VJ54" s="4"/>
      <c r="VK54" s="4"/>
      <c r="VL54" s="4"/>
      <c r="VM54" s="4"/>
      <c r="VN54" s="4"/>
      <c r="VO54" s="4"/>
      <c r="VP54" s="4"/>
      <c r="VQ54" s="4"/>
      <c r="VR54" s="4"/>
      <c r="VS54" s="4"/>
      <c r="VT54" s="4"/>
      <c r="VU54" s="4"/>
      <c r="VV54" s="4"/>
      <c r="VW54" s="4"/>
      <c r="VX54" s="4"/>
      <c r="VY54" s="4"/>
      <c r="VZ54" s="4"/>
      <c r="WA54" s="4"/>
      <c r="WB54" s="4"/>
      <c r="WC54" s="4"/>
      <c r="WD54" s="4"/>
      <c r="WE54" s="4"/>
      <c r="WF54" s="4"/>
      <c r="WG54" s="4"/>
      <c r="WH54" s="4"/>
      <c r="WI54" s="4"/>
      <c r="WJ54" s="4"/>
      <c r="WK54" s="4"/>
      <c r="WL54" s="4"/>
      <c r="WM54" s="4"/>
      <c r="WN54" s="4"/>
      <c r="WO54" s="4"/>
      <c r="WP54" s="4"/>
      <c r="WQ54" s="4"/>
      <c r="WR54" s="4"/>
      <c r="WS54" s="4"/>
      <c r="WT54" s="4"/>
      <c r="WU54" s="4"/>
      <c r="WV54" s="4"/>
      <c r="WW54" s="4"/>
      <c r="WX54" s="4"/>
      <c r="WY54" s="4"/>
      <c r="WZ54" s="4"/>
      <c r="XA54" s="4"/>
      <c r="XB54" s="4"/>
      <c r="XC54" s="4"/>
      <c r="XD54" s="4"/>
      <c r="XE54" s="4"/>
      <c r="XF54" s="4"/>
      <c r="XG54" s="4"/>
      <c r="XH54" s="4"/>
      <c r="XI54" s="4"/>
      <c r="XJ54" s="4"/>
      <c r="XK54" s="4"/>
      <c r="XL54" s="4"/>
      <c r="XM54" s="4"/>
      <c r="XN54" s="4"/>
      <c r="XO54" s="4"/>
      <c r="XP54" s="4"/>
      <c r="XQ54" s="4"/>
      <c r="XR54" s="4"/>
      <c r="XS54" s="4"/>
      <c r="XT54" s="4"/>
      <c r="XU54" s="4"/>
      <c r="XV54" s="4"/>
      <c r="XW54" s="4"/>
      <c r="XX54" s="4"/>
      <c r="XY54" s="4"/>
      <c r="XZ54" s="4"/>
      <c r="YA54" s="4"/>
      <c r="YB54" s="4"/>
      <c r="YC54" s="4"/>
      <c r="YD54" s="4"/>
      <c r="YE54" s="4"/>
      <c r="YF54" s="4"/>
      <c r="YG54" s="4"/>
      <c r="YH54" s="4"/>
      <c r="YI54" s="4"/>
      <c r="YJ54" s="4"/>
      <c r="YK54" s="4"/>
      <c r="YL54" s="4"/>
      <c r="YM54" s="4"/>
      <c r="YN54" s="4"/>
      <c r="YO54" s="4"/>
      <c r="YP54" s="4"/>
      <c r="YQ54" s="4"/>
      <c r="YR54" s="4"/>
      <c r="YS54" s="4"/>
    </row>
    <row r="55" spans="1:669" x14ac:dyDescent="0.25">
      <c r="A55" s="2">
        <v>7860</v>
      </c>
      <c r="B55" s="8">
        <v>9.5</v>
      </c>
      <c r="C55" s="7">
        <v>8.75</v>
      </c>
      <c r="D55" s="7">
        <v>5.5</v>
      </c>
      <c r="E55" s="10">
        <v>7.2340425531914896</v>
      </c>
      <c r="F55" s="10">
        <v>3.7169811320754715</v>
      </c>
      <c r="G55" s="17">
        <f>0.2*B55+0.4*C55+0.4*D55</f>
        <v>7.6000000000000005</v>
      </c>
      <c r="H55" s="10">
        <f>E55*0.3+F55*0.7</f>
        <v>4.772099558410277</v>
      </c>
      <c r="I55" s="14">
        <f>(G55+H55)/2</f>
        <v>6.1860497792051383</v>
      </c>
      <c r="J55" s="20" t="s">
        <v>11</v>
      </c>
      <c r="K55" s="4"/>
      <c r="L55" s="26">
        <v>20</v>
      </c>
      <c r="M55" s="10">
        <f>(L55*9)/39+1</f>
        <v>5.615384615384615</v>
      </c>
      <c r="N55" s="10">
        <f>IF(L55&gt;0,((L55*9)/39+1)*0.7+E55*0.3,"")</f>
        <v>6.1009819967266772</v>
      </c>
      <c r="O55" s="24">
        <f>IF(L55&gt;0,(G55+N55)/2,"")</f>
        <v>6.8504909983633393</v>
      </c>
      <c r="P55" s="20" t="str">
        <f>IF(AND(L55&gt;0,N55&gt;=5,O55&gt;=5.5),"PASS","")</f>
        <v>PASS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4"/>
      <c r="NL55" s="4"/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4"/>
      <c r="PH55" s="4"/>
      <c r="PI55" s="4"/>
      <c r="PJ55" s="4"/>
      <c r="PK55" s="4"/>
      <c r="PL55" s="4"/>
      <c r="PM55" s="4"/>
      <c r="PN55" s="4"/>
      <c r="PO55" s="4"/>
      <c r="PP55" s="4"/>
      <c r="PQ55" s="4"/>
      <c r="PR55" s="4"/>
      <c r="PS55" s="4"/>
      <c r="PT55" s="4"/>
      <c r="PU55" s="4"/>
      <c r="PV55" s="4"/>
      <c r="PW55" s="4"/>
      <c r="PX55" s="4"/>
      <c r="PY55" s="4"/>
      <c r="PZ55" s="4"/>
      <c r="QA55" s="4"/>
      <c r="QB55" s="4"/>
      <c r="QC55" s="4"/>
      <c r="QD55" s="4"/>
      <c r="QE55" s="4"/>
      <c r="QF55" s="4"/>
      <c r="QG55" s="4"/>
      <c r="QH55" s="4"/>
      <c r="QI55" s="4"/>
      <c r="QJ55" s="4"/>
      <c r="QK55" s="4"/>
      <c r="QL55" s="4"/>
      <c r="QM55" s="4"/>
      <c r="QN55" s="4"/>
      <c r="QO55" s="4"/>
      <c r="QP55" s="4"/>
      <c r="QQ55" s="4"/>
      <c r="QR55" s="4"/>
      <c r="QS55" s="4"/>
      <c r="QT55" s="4"/>
      <c r="QU55" s="4"/>
      <c r="QV55" s="4"/>
      <c r="QW55" s="4"/>
      <c r="QX55" s="4"/>
      <c r="QY55" s="4"/>
      <c r="QZ55" s="4"/>
      <c r="RA55" s="4"/>
      <c r="RB55" s="4"/>
      <c r="RC55" s="4"/>
      <c r="RD55" s="4"/>
      <c r="RE55" s="4"/>
      <c r="RF55" s="4"/>
      <c r="RG55" s="4"/>
      <c r="RH55" s="4"/>
      <c r="RI55" s="4"/>
      <c r="RJ55" s="4"/>
      <c r="RK55" s="4"/>
      <c r="RL55" s="4"/>
      <c r="RM55" s="4"/>
      <c r="RN55" s="4"/>
      <c r="RO55" s="4"/>
      <c r="RP55" s="4"/>
      <c r="RQ55" s="4"/>
      <c r="RR55" s="4"/>
      <c r="RS55" s="4"/>
      <c r="RT55" s="4"/>
      <c r="RU55" s="4"/>
      <c r="RV55" s="4"/>
      <c r="RW55" s="4"/>
      <c r="RX55" s="4"/>
      <c r="RY55" s="4"/>
      <c r="RZ55" s="4"/>
      <c r="SA55" s="4"/>
      <c r="SB55" s="4"/>
      <c r="SC55" s="4"/>
      <c r="SD55" s="4"/>
      <c r="SE55" s="4"/>
      <c r="SF55" s="4"/>
      <c r="SG55" s="4"/>
      <c r="SH55" s="4"/>
      <c r="SI55" s="4"/>
      <c r="SJ55" s="4"/>
      <c r="SK55" s="4"/>
      <c r="SL55" s="4"/>
      <c r="SM55" s="4"/>
      <c r="SN55" s="4"/>
      <c r="SO55" s="4"/>
      <c r="SP55" s="4"/>
      <c r="SQ55" s="4"/>
      <c r="SR55" s="4"/>
      <c r="SS55" s="4"/>
      <c r="ST55" s="4"/>
      <c r="SU55" s="4"/>
      <c r="SV55" s="4"/>
      <c r="SW55" s="4"/>
      <c r="SX55" s="4"/>
      <c r="SY55" s="4"/>
      <c r="SZ55" s="4"/>
      <c r="TA55" s="4"/>
      <c r="TB55" s="4"/>
      <c r="TC55" s="4"/>
      <c r="TD55" s="4"/>
      <c r="TE55" s="4"/>
      <c r="TF55" s="4"/>
      <c r="TG55" s="4"/>
      <c r="TH55" s="4"/>
      <c r="TI55" s="4"/>
      <c r="TJ55" s="4"/>
      <c r="TK55" s="4"/>
      <c r="TL55" s="4"/>
      <c r="TM55" s="4"/>
      <c r="TN55" s="4"/>
      <c r="TO55" s="4"/>
      <c r="TP55" s="4"/>
      <c r="TQ55" s="4"/>
      <c r="TR55" s="4"/>
      <c r="TS55" s="4"/>
      <c r="TT55" s="4"/>
      <c r="TU55" s="4"/>
      <c r="TV55" s="4"/>
      <c r="TW55" s="4"/>
      <c r="TX55" s="4"/>
      <c r="TY55" s="4"/>
      <c r="TZ55" s="4"/>
      <c r="UA55" s="4"/>
      <c r="UB55" s="4"/>
      <c r="UC55" s="4"/>
      <c r="UD55" s="4"/>
      <c r="UE55" s="4"/>
      <c r="UF55" s="4"/>
      <c r="UG55" s="4"/>
      <c r="UH55" s="4"/>
      <c r="UI55" s="4"/>
      <c r="UJ55" s="4"/>
      <c r="UK55" s="4"/>
      <c r="UL55" s="4"/>
      <c r="UM55" s="4"/>
      <c r="UN55" s="4"/>
      <c r="UO55" s="4"/>
      <c r="UP55" s="4"/>
      <c r="UQ55" s="4"/>
      <c r="UR55" s="4"/>
      <c r="US55" s="4"/>
      <c r="UT55" s="4"/>
      <c r="UU55" s="4"/>
      <c r="UV55" s="4"/>
      <c r="UW55" s="4"/>
      <c r="UX55" s="4"/>
      <c r="UY55" s="4"/>
      <c r="UZ55" s="4"/>
      <c r="VA55" s="4"/>
      <c r="VB55" s="4"/>
      <c r="VC55" s="4"/>
      <c r="VD55" s="4"/>
      <c r="VE55" s="4"/>
      <c r="VF55" s="4"/>
      <c r="VG55" s="4"/>
      <c r="VH55" s="4"/>
      <c r="VI55" s="4"/>
      <c r="VJ55" s="4"/>
      <c r="VK55" s="4"/>
      <c r="VL55" s="4"/>
      <c r="VM55" s="4"/>
      <c r="VN55" s="4"/>
      <c r="VO55" s="4"/>
      <c r="VP55" s="4"/>
      <c r="VQ55" s="4"/>
      <c r="VR55" s="4"/>
      <c r="VS55" s="4"/>
      <c r="VT55" s="4"/>
      <c r="VU55" s="4"/>
      <c r="VV55" s="4"/>
      <c r="VW55" s="4"/>
      <c r="VX55" s="4"/>
      <c r="VY55" s="4"/>
      <c r="VZ55" s="4"/>
      <c r="WA55" s="4"/>
      <c r="WB55" s="4"/>
      <c r="WC55" s="4"/>
      <c r="WD55" s="4"/>
      <c r="WE55" s="4"/>
      <c r="WF55" s="4"/>
      <c r="WG55" s="4"/>
      <c r="WH55" s="4"/>
      <c r="WI55" s="4"/>
      <c r="WJ55" s="4"/>
      <c r="WK55" s="4"/>
      <c r="WL55" s="4"/>
      <c r="WM55" s="4"/>
      <c r="WN55" s="4"/>
      <c r="WO55" s="4"/>
      <c r="WP55" s="4"/>
      <c r="WQ55" s="4"/>
      <c r="WR55" s="4"/>
      <c r="WS55" s="4"/>
      <c r="WT55" s="4"/>
      <c r="WU55" s="4"/>
      <c r="WV55" s="4"/>
      <c r="WW55" s="4"/>
      <c r="WX55" s="4"/>
      <c r="WY55" s="4"/>
      <c r="WZ55" s="4"/>
      <c r="XA55" s="4"/>
      <c r="XB55" s="4"/>
      <c r="XC55" s="4"/>
      <c r="XD55" s="4"/>
      <c r="XE55" s="4"/>
      <c r="XF55" s="4"/>
      <c r="XG55" s="4"/>
      <c r="XH55" s="4"/>
      <c r="XI55" s="4"/>
      <c r="XJ55" s="4"/>
      <c r="XK55" s="4"/>
      <c r="XL55" s="4"/>
      <c r="XM55" s="4"/>
      <c r="XN55" s="4"/>
      <c r="XO55" s="4"/>
      <c r="XP55" s="4"/>
      <c r="XQ55" s="4"/>
      <c r="XR55" s="4"/>
      <c r="XS55" s="4"/>
      <c r="XT55" s="4"/>
      <c r="XU55" s="4"/>
      <c r="XV55" s="4"/>
      <c r="XW55" s="4"/>
      <c r="XX55" s="4"/>
      <c r="XY55" s="4"/>
      <c r="XZ55" s="4"/>
      <c r="YA55" s="4"/>
      <c r="YB55" s="4"/>
      <c r="YC55" s="4"/>
      <c r="YD55" s="4"/>
      <c r="YE55" s="4"/>
      <c r="YF55" s="4"/>
      <c r="YG55" s="4"/>
      <c r="YH55" s="4"/>
      <c r="YI55" s="4"/>
      <c r="YJ55" s="4"/>
      <c r="YK55" s="4"/>
      <c r="YL55" s="4"/>
      <c r="YM55" s="4"/>
      <c r="YN55" s="4"/>
      <c r="YO55" s="4"/>
      <c r="YP55" s="4"/>
      <c r="YQ55" s="4"/>
      <c r="YR55" s="4"/>
      <c r="YS55" s="4"/>
    </row>
    <row r="56" spans="1:669" x14ac:dyDescent="0.25">
      <c r="A56" s="2">
        <v>8337</v>
      </c>
      <c r="B56" s="8">
        <v>7</v>
      </c>
      <c r="C56" s="7">
        <v>9.5</v>
      </c>
      <c r="D56" s="7">
        <v>5</v>
      </c>
      <c r="E56" s="10">
        <v>5.3191489361702127</v>
      </c>
      <c r="F56" s="10">
        <v>4.3962264150943398</v>
      </c>
      <c r="G56" s="17">
        <f>0.2*B56+0.4*C56+0.4*D56</f>
        <v>7.2</v>
      </c>
      <c r="H56" s="10">
        <f>E56*0.3+F56*0.7</f>
        <v>4.6731031714171021</v>
      </c>
      <c r="I56" s="14">
        <f>(G56+H56)/2</f>
        <v>5.9365515857085516</v>
      </c>
      <c r="J56" s="20" t="s">
        <v>11</v>
      </c>
      <c r="K56" s="4"/>
      <c r="L56" s="26">
        <v>28</v>
      </c>
      <c r="M56" s="10">
        <f>(L56*9)/39+1</f>
        <v>7.4615384615384617</v>
      </c>
      <c r="N56" s="10">
        <f>IF(L56&gt;0,((L56*9)/39+1)*0.7+E56*0.3,"")</f>
        <v>6.8188216039279865</v>
      </c>
      <c r="O56" s="24">
        <f>IF(L56&gt;0,(G56+N56)/2,"")</f>
        <v>7.0094108019639929</v>
      </c>
      <c r="P56" s="20" t="str">
        <f>IF(AND(L56&gt;0,N56&gt;=5,O56&gt;=5.5),"PASS","")</f>
        <v>PASS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4"/>
      <c r="NL56" s="4"/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4"/>
      <c r="PH56" s="4"/>
      <c r="PI56" s="4"/>
      <c r="PJ56" s="4"/>
      <c r="PK56" s="4"/>
      <c r="PL56" s="4"/>
      <c r="PM56" s="4"/>
      <c r="PN56" s="4"/>
      <c r="PO56" s="4"/>
      <c r="PP56" s="4"/>
      <c r="PQ56" s="4"/>
      <c r="PR56" s="4"/>
      <c r="PS56" s="4"/>
      <c r="PT56" s="4"/>
      <c r="PU56" s="4"/>
      <c r="PV56" s="4"/>
      <c r="PW56" s="4"/>
      <c r="PX56" s="4"/>
      <c r="PY56" s="4"/>
      <c r="PZ56" s="4"/>
      <c r="QA56" s="4"/>
      <c r="QB56" s="4"/>
      <c r="QC56" s="4"/>
      <c r="QD56" s="4"/>
      <c r="QE56" s="4"/>
      <c r="QF56" s="4"/>
      <c r="QG56" s="4"/>
      <c r="QH56" s="4"/>
      <c r="QI56" s="4"/>
      <c r="QJ56" s="4"/>
      <c r="QK56" s="4"/>
      <c r="QL56" s="4"/>
      <c r="QM56" s="4"/>
      <c r="QN56" s="4"/>
      <c r="QO56" s="4"/>
      <c r="QP56" s="4"/>
      <c r="QQ56" s="4"/>
      <c r="QR56" s="4"/>
      <c r="QS56" s="4"/>
      <c r="QT56" s="4"/>
      <c r="QU56" s="4"/>
      <c r="QV56" s="4"/>
      <c r="QW56" s="4"/>
      <c r="QX56" s="4"/>
      <c r="QY56" s="4"/>
      <c r="QZ56" s="4"/>
      <c r="RA56" s="4"/>
      <c r="RB56" s="4"/>
      <c r="RC56" s="4"/>
      <c r="RD56" s="4"/>
      <c r="RE56" s="4"/>
      <c r="RF56" s="4"/>
      <c r="RG56" s="4"/>
      <c r="RH56" s="4"/>
      <c r="RI56" s="4"/>
      <c r="RJ56" s="4"/>
      <c r="RK56" s="4"/>
      <c r="RL56" s="4"/>
      <c r="RM56" s="4"/>
      <c r="RN56" s="4"/>
      <c r="RO56" s="4"/>
      <c r="RP56" s="4"/>
      <c r="RQ56" s="4"/>
      <c r="RR56" s="4"/>
      <c r="RS56" s="4"/>
      <c r="RT56" s="4"/>
      <c r="RU56" s="4"/>
      <c r="RV56" s="4"/>
      <c r="RW56" s="4"/>
      <c r="RX56" s="4"/>
      <c r="RY56" s="4"/>
      <c r="RZ56" s="4"/>
      <c r="SA56" s="4"/>
      <c r="SB56" s="4"/>
      <c r="SC56" s="4"/>
      <c r="SD56" s="4"/>
      <c r="SE56" s="4"/>
      <c r="SF56" s="4"/>
      <c r="SG56" s="4"/>
      <c r="SH56" s="4"/>
      <c r="SI56" s="4"/>
      <c r="SJ56" s="4"/>
      <c r="SK56" s="4"/>
      <c r="SL56" s="4"/>
      <c r="SM56" s="4"/>
      <c r="SN56" s="4"/>
      <c r="SO56" s="4"/>
      <c r="SP56" s="4"/>
      <c r="SQ56" s="4"/>
      <c r="SR56" s="4"/>
      <c r="SS56" s="4"/>
      <c r="ST56" s="4"/>
      <c r="SU56" s="4"/>
      <c r="SV56" s="4"/>
      <c r="SW56" s="4"/>
      <c r="SX56" s="4"/>
      <c r="SY56" s="4"/>
      <c r="SZ56" s="4"/>
      <c r="TA56" s="4"/>
      <c r="TB56" s="4"/>
      <c r="TC56" s="4"/>
      <c r="TD56" s="4"/>
      <c r="TE56" s="4"/>
      <c r="TF56" s="4"/>
      <c r="TG56" s="4"/>
      <c r="TH56" s="4"/>
      <c r="TI56" s="4"/>
      <c r="TJ56" s="4"/>
      <c r="TK56" s="4"/>
      <c r="TL56" s="4"/>
      <c r="TM56" s="4"/>
      <c r="TN56" s="4"/>
      <c r="TO56" s="4"/>
      <c r="TP56" s="4"/>
      <c r="TQ56" s="4"/>
      <c r="TR56" s="4"/>
      <c r="TS56" s="4"/>
      <c r="TT56" s="4"/>
      <c r="TU56" s="4"/>
      <c r="TV56" s="4"/>
      <c r="TW56" s="4"/>
      <c r="TX56" s="4"/>
      <c r="TY56" s="4"/>
      <c r="TZ56" s="4"/>
      <c r="UA56" s="4"/>
      <c r="UB56" s="4"/>
      <c r="UC56" s="4"/>
      <c r="UD56" s="4"/>
      <c r="UE56" s="4"/>
      <c r="UF56" s="4"/>
      <c r="UG56" s="4"/>
      <c r="UH56" s="4"/>
      <c r="UI56" s="4"/>
      <c r="UJ56" s="4"/>
      <c r="UK56" s="4"/>
      <c r="UL56" s="4"/>
      <c r="UM56" s="4"/>
      <c r="UN56" s="4"/>
      <c r="UO56" s="4"/>
      <c r="UP56" s="4"/>
      <c r="UQ56" s="4"/>
      <c r="UR56" s="4"/>
      <c r="US56" s="4"/>
      <c r="UT56" s="4"/>
      <c r="UU56" s="4"/>
      <c r="UV56" s="4"/>
      <c r="UW56" s="4"/>
      <c r="UX56" s="4"/>
      <c r="UY56" s="4"/>
      <c r="UZ56" s="4"/>
      <c r="VA56" s="4"/>
      <c r="VB56" s="4"/>
      <c r="VC56" s="4"/>
      <c r="VD56" s="4"/>
      <c r="VE56" s="4"/>
      <c r="VF56" s="4"/>
      <c r="VG56" s="4"/>
      <c r="VH56" s="4"/>
      <c r="VI56" s="4"/>
      <c r="VJ56" s="4"/>
      <c r="VK56" s="4"/>
      <c r="VL56" s="4"/>
      <c r="VM56" s="4"/>
      <c r="VN56" s="4"/>
      <c r="VO56" s="4"/>
      <c r="VP56" s="4"/>
      <c r="VQ56" s="4"/>
      <c r="VR56" s="4"/>
      <c r="VS56" s="4"/>
      <c r="VT56" s="4"/>
      <c r="VU56" s="4"/>
      <c r="VV56" s="4"/>
      <c r="VW56" s="4"/>
      <c r="VX56" s="4"/>
      <c r="VY56" s="4"/>
      <c r="VZ56" s="4"/>
      <c r="WA56" s="4"/>
      <c r="WB56" s="4"/>
      <c r="WC56" s="4"/>
      <c r="WD56" s="4"/>
      <c r="WE56" s="4"/>
      <c r="WF56" s="4"/>
      <c r="WG56" s="4"/>
      <c r="WH56" s="4"/>
      <c r="WI56" s="4"/>
      <c r="WJ56" s="4"/>
      <c r="WK56" s="4"/>
      <c r="WL56" s="4"/>
      <c r="WM56" s="4"/>
      <c r="WN56" s="4"/>
      <c r="WO56" s="4"/>
      <c r="WP56" s="4"/>
      <c r="WQ56" s="4"/>
      <c r="WR56" s="4"/>
      <c r="WS56" s="4"/>
      <c r="WT56" s="4"/>
      <c r="WU56" s="4"/>
      <c r="WV56" s="4"/>
      <c r="WW56" s="4"/>
      <c r="WX56" s="4"/>
      <c r="WY56" s="4"/>
      <c r="WZ56" s="4"/>
      <c r="XA56" s="4"/>
      <c r="XB56" s="4"/>
      <c r="XC56" s="4"/>
      <c r="XD56" s="4"/>
      <c r="XE56" s="4"/>
      <c r="XF56" s="4"/>
      <c r="XG56" s="4"/>
      <c r="XH56" s="4"/>
      <c r="XI56" s="4"/>
      <c r="XJ56" s="4"/>
      <c r="XK56" s="4"/>
      <c r="XL56" s="4"/>
      <c r="XM56" s="4"/>
      <c r="XN56" s="4"/>
      <c r="XO56" s="4"/>
      <c r="XP56" s="4"/>
      <c r="XQ56" s="4"/>
      <c r="XR56" s="4"/>
      <c r="XS56" s="4"/>
      <c r="XT56" s="4"/>
      <c r="XU56" s="4"/>
      <c r="XV56" s="4"/>
      <c r="XW56" s="4"/>
      <c r="XX56" s="4"/>
      <c r="XY56" s="4"/>
      <c r="XZ56" s="4"/>
      <c r="YA56" s="4"/>
      <c r="YB56" s="4"/>
      <c r="YC56" s="4"/>
      <c r="YD56" s="4"/>
      <c r="YE56" s="4"/>
      <c r="YF56" s="4"/>
      <c r="YG56" s="4"/>
      <c r="YH56" s="4"/>
      <c r="YI56" s="4"/>
      <c r="YJ56" s="4"/>
      <c r="YK56" s="4"/>
      <c r="YL56" s="4"/>
      <c r="YM56" s="4"/>
      <c r="YN56" s="4"/>
      <c r="YO56" s="4"/>
      <c r="YP56" s="4"/>
      <c r="YQ56" s="4"/>
      <c r="YR56" s="4"/>
      <c r="YS56" s="4"/>
    </row>
    <row r="57" spans="1:669" x14ac:dyDescent="0.25">
      <c r="A57" s="2">
        <v>8353</v>
      </c>
      <c r="B57" s="8">
        <v>8</v>
      </c>
      <c r="C57" s="7">
        <v>6.5</v>
      </c>
      <c r="D57" s="7">
        <v>6.5</v>
      </c>
      <c r="E57" s="10">
        <v>4.0425531914893611</v>
      </c>
      <c r="F57" s="10">
        <v>5.0754716981132075</v>
      </c>
      <c r="G57" s="17">
        <f>0.2*B57+0.4*C57+0.4*D57</f>
        <v>6.8000000000000007</v>
      </c>
      <c r="H57" s="10">
        <f>E57*0.3+F57*0.7</f>
        <v>4.765596146126053</v>
      </c>
      <c r="I57" s="14">
        <f>(G57+H57)/2</f>
        <v>5.7827980730630273</v>
      </c>
      <c r="J57" s="20" t="s">
        <v>11</v>
      </c>
      <c r="K57" s="4"/>
      <c r="L57" s="26">
        <v>24</v>
      </c>
      <c r="M57" s="10">
        <f>(L57*9)/39+1</f>
        <v>6.5384615384615383</v>
      </c>
      <c r="N57" s="10">
        <f>IF(L57&gt;0,((L57*9)/39+1)*0.7+E57*0.3,"")</f>
        <v>5.7896890343698848</v>
      </c>
      <c r="O57" s="24">
        <f>IF(L57&gt;0,(G57+N57)/2,"")</f>
        <v>6.2948445171849432</v>
      </c>
      <c r="P57" s="20" t="str">
        <f>IF(AND(L57&gt;0,N57&gt;=5,O57&gt;=5.5),"PASS","")</f>
        <v>PASS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4"/>
      <c r="NL57" s="4"/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4"/>
      <c r="PH57" s="4"/>
      <c r="PI57" s="4"/>
      <c r="PJ57" s="4"/>
      <c r="PK57" s="4"/>
      <c r="PL57" s="4"/>
      <c r="PM57" s="4"/>
      <c r="PN57" s="4"/>
      <c r="PO57" s="4"/>
      <c r="PP57" s="4"/>
      <c r="PQ57" s="4"/>
      <c r="PR57" s="4"/>
      <c r="PS57" s="4"/>
      <c r="PT57" s="4"/>
      <c r="PU57" s="4"/>
      <c r="PV57" s="4"/>
      <c r="PW57" s="4"/>
      <c r="PX57" s="4"/>
      <c r="PY57" s="4"/>
      <c r="PZ57" s="4"/>
      <c r="QA57" s="4"/>
      <c r="QB57" s="4"/>
      <c r="QC57" s="4"/>
      <c r="QD57" s="4"/>
      <c r="QE57" s="4"/>
      <c r="QF57" s="4"/>
      <c r="QG57" s="4"/>
      <c r="QH57" s="4"/>
      <c r="QI57" s="4"/>
      <c r="QJ57" s="4"/>
      <c r="QK57" s="4"/>
      <c r="QL57" s="4"/>
      <c r="QM57" s="4"/>
      <c r="QN57" s="4"/>
      <c r="QO57" s="4"/>
      <c r="QP57" s="4"/>
      <c r="QQ57" s="4"/>
      <c r="QR57" s="4"/>
      <c r="QS57" s="4"/>
      <c r="QT57" s="4"/>
      <c r="QU57" s="4"/>
      <c r="QV57" s="4"/>
      <c r="QW57" s="4"/>
      <c r="QX57" s="4"/>
      <c r="QY57" s="4"/>
      <c r="QZ57" s="4"/>
      <c r="RA57" s="4"/>
      <c r="RB57" s="4"/>
      <c r="RC57" s="4"/>
      <c r="RD57" s="4"/>
      <c r="RE57" s="4"/>
      <c r="RF57" s="4"/>
      <c r="RG57" s="4"/>
      <c r="RH57" s="4"/>
      <c r="RI57" s="4"/>
      <c r="RJ57" s="4"/>
      <c r="RK57" s="4"/>
      <c r="RL57" s="4"/>
      <c r="RM57" s="4"/>
      <c r="RN57" s="4"/>
      <c r="RO57" s="4"/>
      <c r="RP57" s="4"/>
      <c r="RQ57" s="4"/>
      <c r="RR57" s="4"/>
      <c r="RS57" s="4"/>
      <c r="RT57" s="4"/>
      <c r="RU57" s="4"/>
      <c r="RV57" s="4"/>
      <c r="RW57" s="4"/>
      <c r="RX57" s="4"/>
      <c r="RY57" s="4"/>
      <c r="RZ57" s="4"/>
      <c r="SA57" s="4"/>
      <c r="SB57" s="4"/>
      <c r="SC57" s="4"/>
      <c r="SD57" s="4"/>
      <c r="SE57" s="4"/>
      <c r="SF57" s="4"/>
      <c r="SG57" s="4"/>
      <c r="SH57" s="4"/>
      <c r="SI57" s="4"/>
      <c r="SJ57" s="4"/>
      <c r="SK57" s="4"/>
      <c r="SL57" s="4"/>
      <c r="SM57" s="4"/>
      <c r="SN57" s="4"/>
      <c r="SO57" s="4"/>
      <c r="SP57" s="4"/>
      <c r="SQ57" s="4"/>
      <c r="SR57" s="4"/>
      <c r="SS57" s="4"/>
      <c r="ST57" s="4"/>
      <c r="SU57" s="4"/>
      <c r="SV57" s="4"/>
      <c r="SW57" s="4"/>
      <c r="SX57" s="4"/>
      <c r="SY57" s="4"/>
      <c r="SZ57" s="4"/>
      <c r="TA57" s="4"/>
      <c r="TB57" s="4"/>
      <c r="TC57" s="4"/>
      <c r="TD57" s="4"/>
      <c r="TE57" s="4"/>
      <c r="TF57" s="4"/>
      <c r="TG57" s="4"/>
      <c r="TH57" s="4"/>
      <c r="TI57" s="4"/>
      <c r="TJ57" s="4"/>
      <c r="TK57" s="4"/>
      <c r="TL57" s="4"/>
      <c r="TM57" s="4"/>
      <c r="TN57" s="4"/>
      <c r="TO57" s="4"/>
      <c r="TP57" s="4"/>
      <c r="TQ57" s="4"/>
      <c r="TR57" s="4"/>
      <c r="TS57" s="4"/>
      <c r="TT57" s="4"/>
      <c r="TU57" s="4"/>
      <c r="TV57" s="4"/>
      <c r="TW57" s="4"/>
      <c r="TX57" s="4"/>
      <c r="TY57" s="4"/>
      <c r="TZ57" s="4"/>
      <c r="UA57" s="4"/>
      <c r="UB57" s="4"/>
      <c r="UC57" s="4"/>
      <c r="UD57" s="4"/>
      <c r="UE57" s="4"/>
      <c r="UF57" s="4"/>
      <c r="UG57" s="4"/>
      <c r="UH57" s="4"/>
      <c r="UI57" s="4"/>
      <c r="UJ57" s="4"/>
      <c r="UK57" s="4"/>
      <c r="UL57" s="4"/>
      <c r="UM57" s="4"/>
      <c r="UN57" s="4"/>
      <c r="UO57" s="4"/>
      <c r="UP57" s="4"/>
      <c r="UQ57" s="4"/>
      <c r="UR57" s="4"/>
      <c r="US57" s="4"/>
      <c r="UT57" s="4"/>
      <c r="UU57" s="4"/>
      <c r="UV57" s="4"/>
      <c r="UW57" s="4"/>
      <c r="UX57" s="4"/>
      <c r="UY57" s="4"/>
      <c r="UZ57" s="4"/>
      <c r="VA57" s="4"/>
      <c r="VB57" s="4"/>
      <c r="VC57" s="4"/>
      <c r="VD57" s="4"/>
      <c r="VE57" s="4"/>
      <c r="VF57" s="4"/>
      <c r="VG57" s="4"/>
      <c r="VH57" s="4"/>
      <c r="VI57" s="4"/>
      <c r="VJ57" s="4"/>
      <c r="VK57" s="4"/>
      <c r="VL57" s="4"/>
      <c r="VM57" s="4"/>
      <c r="VN57" s="4"/>
      <c r="VO57" s="4"/>
      <c r="VP57" s="4"/>
      <c r="VQ57" s="4"/>
      <c r="VR57" s="4"/>
      <c r="VS57" s="4"/>
      <c r="VT57" s="4"/>
      <c r="VU57" s="4"/>
      <c r="VV57" s="4"/>
      <c r="VW57" s="4"/>
      <c r="VX57" s="4"/>
      <c r="VY57" s="4"/>
      <c r="VZ57" s="4"/>
      <c r="WA57" s="4"/>
      <c r="WB57" s="4"/>
      <c r="WC57" s="4"/>
      <c r="WD57" s="4"/>
      <c r="WE57" s="4"/>
      <c r="WF57" s="4"/>
      <c r="WG57" s="4"/>
      <c r="WH57" s="4"/>
      <c r="WI57" s="4"/>
      <c r="WJ57" s="4"/>
      <c r="WK57" s="4"/>
      <c r="WL57" s="4"/>
      <c r="WM57" s="4"/>
      <c r="WN57" s="4"/>
      <c r="WO57" s="4"/>
      <c r="WP57" s="4"/>
      <c r="WQ57" s="4"/>
      <c r="WR57" s="4"/>
      <c r="WS57" s="4"/>
      <c r="WT57" s="4"/>
      <c r="WU57" s="4"/>
      <c r="WV57" s="4"/>
      <c r="WW57" s="4"/>
      <c r="WX57" s="4"/>
      <c r="WY57" s="4"/>
      <c r="WZ57" s="4"/>
      <c r="XA57" s="4"/>
      <c r="XB57" s="4"/>
      <c r="XC57" s="4"/>
      <c r="XD57" s="4"/>
      <c r="XE57" s="4"/>
      <c r="XF57" s="4"/>
      <c r="XG57" s="4"/>
      <c r="XH57" s="4"/>
      <c r="XI57" s="4"/>
      <c r="XJ57" s="4"/>
      <c r="XK57" s="4"/>
      <c r="XL57" s="4"/>
      <c r="XM57" s="4"/>
      <c r="XN57" s="4"/>
      <c r="XO57" s="4"/>
      <c r="XP57" s="4"/>
      <c r="XQ57" s="4"/>
      <c r="XR57" s="4"/>
      <c r="XS57" s="4"/>
      <c r="XT57" s="4"/>
      <c r="XU57" s="4"/>
      <c r="XV57" s="4"/>
      <c r="XW57" s="4"/>
      <c r="XX57" s="4"/>
      <c r="XY57" s="4"/>
      <c r="XZ57" s="4"/>
      <c r="YA57" s="4"/>
      <c r="YB57" s="4"/>
      <c r="YC57" s="4"/>
      <c r="YD57" s="4"/>
      <c r="YE57" s="4"/>
      <c r="YF57" s="4"/>
      <c r="YG57" s="4"/>
      <c r="YH57" s="4"/>
      <c r="YI57" s="4"/>
      <c r="YJ57" s="4"/>
      <c r="YK57" s="4"/>
      <c r="YL57" s="4"/>
      <c r="YM57" s="4"/>
      <c r="YN57" s="4"/>
      <c r="YO57" s="4"/>
      <c r="YP57" s="4"/>
      <c r="YQ57" s="4"/>
      <c r="YR57" s="4"/>
      <c r="YS57" s="4"/>
    </row>
    <row r="58" spans="1:669" x14ac:dyDescent="0.25">
      <c r="A58" s="2">
        <v>8417</v>
      </c>
      <c r="B58" s="8">
        <v>7</v>
      </c>
      <c r="C58" s="7">
        <v>6.25</v>
      </c>
      <c r="D58" s="7">
        <v>5</v>
      </c>
      <c r="E58" s="10">
        <v>4.6808510638297873</v>
      </c>
      <c r="F58" s="10">
        <v>4.7358490566037741</v>
      </c>
      <c r="G58" s="17">
        <f>0.2*B58+0.4*C58+0.4*D58</f>
        <v>5.9</v>
      </c>
      <c r="H58" s="10">
        <f>E58*0.3+F58*0.7</f>
        <v>4.719349658771578</v>
      </c>
      <c r="I58" s="14">
        <f>(G58+H58)/2</f>
        <v>5.3096748293857896</v>
      </c>
      <c r="J58" s="20" t="s">
        <v>11</v>
      </c>
      <c r="K58" s="4"/>
      <c r="L58" s="26">
        <v>15</v>
      </c>
      <c r="M58" s="10">
        <f>(L58*9)/39+1</f>
        <v>4.4615384615384617</v>
      </c>
      <c r="N58" s="27">
        <f>IF(L58&gt;0,((L58*9)/39+1)*0.7+E58*0.3,"")</f>
        <v>4.5273322422258593</v>
      </c>
      <c r="O58" s="33"/>
      <c r="P58" s="20" t="str">
        <f>IF(AND(L58&gt;0,N58&gt;=5,O58&gt;=5.5),"PASS","")</f>
        <v/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4"/>
      <c r="NL58" s="4"/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4"/>
      <c r="PH58" s="4"/>
      <c r="PI58" s="4"/>
      <c r="PJ58" s="4"/>
      <c r="PK58" s="4"/>
      <c r="PL58" s="4"/>
      <c r="PM58" s="4"/>
      <c r="PN58" s="4"/>
      <c r="PO58" s="4"/>
      <c r="PP58" s="4"/>
      <c r="PQ58" s="4"/>
      <c r="PR58" s="4"/>
      <c r="PS58" s="4"/>
      <c r="PT58" s="4"/>
      <c r="PU58" s="4"/>
      <c r="PV58" s="4"/>
      <c r="PW58" s="4"/>
      <c r="PX58" s="4"/>
      <c r="PY58" s="4"/>
      <c r="PZ58" s="4"/>
      <c r="QA58" s="4"/>
      <c r="QB58" s="4"/>
      <c r="QC58" s="4"/>
      <c r="QD58" s="4"/>
      <c r="QE58" s="4"/>
      <c r="QF58" s="4"/>
      <c r="QG58" s="4"/>
      <c r="QH58" s="4"/>
      <c r="QI58" s="4"/>
      <c r="QJ58" s="4"/>
      <c r="QK58" s="4"/>
      <c r="QL58" s="4"/>
      <c r="QM58" s="4"/>
      <c r="QN58" s="4"/>
      <c r="QO58" s="4"/>
      <c r="QP58" s="4"/>
      <c r="QQ58" s="4"/>
      <c r="QR58" s="4"/>
      <c r="QS58" s="4"/>
      <c r="QT58" s="4"/>
      <c r="QU58" s="4"/>
      <c r="QV58" s="4"/>
      <c r="QW58" s="4"/>
      <c r="QX58" s="4"/>
      <c r="QY58" s="4"/>
      <c r="QZ58" s="4"/>
      <c r="RA58" s="4"/>
      <c r="RB58" s="4"/>
      <c r="RC58" s="4"/>
      <c r="RD58" s="4"/>
      <c r="RE58" s="4"/>
      <c r="RF58" s="4"/>
      <c r="RG58" s="4"/>
      <c r="RH58" s="4"/>
      <c r="RI58" s="4"/>
      <c r="RJ58" s="4"/>
      <c r="RK58" s="4"/>
      <c r="RL58" s="4"/>
      <c r="RM58" s="4"/>
      <c r="RN58" s="4"/>
      <c r="RO58" s="4"/>
      <c r="RP58" s="4"/>
      <c r="RQ58" s="4"/>
      <c r="RR58" s="4"/>
      <c r="RS58" s="4"/>
      <c r="RT58" s="4"/>
      <c r="RU58" s="4"/>
      <c r="RV58" s="4"/>
      <c r="RW58" s="4"/>
      <c r="RX58" s="4"/>
      <c r="RY58" s="4"/>
      <c r="RZ58" s="4"/>
      <c r="SA58" s="4"/>
      <c r="SB58" s="4"/>
      <c r="SC58" s="4"/>
      <c r="SD58" s="4"/>
      <c r="SE58" s="4"/>
      <c r="SF58" s="4"/>
      <c r="SG58" s="4"/>
      <c r="SH58" s="4"/>
      <c r="SI58" s="4"/>
      <c r="SJ58" s="4"/>
      <c r="SK58" s="4"/>
      <c r="SL58" s="4"/>
      <c r="SM58" s="4"/>
      <c r="SN58" s="4"/>
      <c r="SO58" s="4"/>
      <c r="SP58" s="4"/>
      <c r="SQ58" s="4"/>
      <c r="SR58" s="4"/>
      <c r="SS58" s="4"/>
      <c r="ST58" s="4"/>
      <c r="SU58" s="4"/>
      <c r="SV58" s="4"/>
      <c r="SW58" s="4"/>
      <c r="SX58" s="4"/>
      <c r="SY58" s="4"/>
      <c r="SZ58" s="4"/>
      <c r="TA58" s="4"/>
      <c r="TB58" s="4"/>
      <c r="TC58" s="4"/>
      <c r="TD58" s="4"/>
      <c r="TE58" s="4"/>
      <c r="TF58" s="4"/>
      <c r="TG58" s="4"/>
      <c r="TH58" s="4"/>
      <c r="TI58" s="4"/>
      <c r="TJ58" s="4"/>
      <c r="TK58" s="4"/>
      <c r="TL58" s="4"/>
      <c r="TM58" s="4"/>
      <c r="TN58" s="4"/>
      <c r="TO58" s="4"/>
      <c r="TP58" s="4"/>
      <c r="TQ58" s="4"/>
      <c r="TR58" s="4"/>
      <c r="TS58" s="4"/>
      <c r="TT58" s="4"/>
      <c r="TU58" s="4"/>
      <c r="TV58" s="4"/>
      <c r="TW58" s="4"/>
      <c r="TX58" s="4"/>
      <c r="TY58" s="4"/>
      <c r="TZ58" s="4"/>
      <c r="UA58" s="4"/>
      <c r="UB58" s="4"/>
      <c r="UC58" s="4"/>
      <c r="UD58" s="4"/>
      <c r="UE58" s="4"/>
      <c r="UF58" s="4"/>
      <c r="UG58" s="4"/>
      <c r="UH58" s="4"/>
      <c r="UI58" s="4"/>
      <c r="UJ58" s="4"/>
      <c r="UK58" s="4"/>
      <c r="UL58" s="4"/>
      <c r="UM58" s="4"/>
      <c r="UN58" s="4"/>
      <c r="UO58" s="4"/>
      <c r="UP58" s="4"/>
      <c r="UQ58" s="4"/>
      <c r="UR58" s="4"/>
      <c r="US58" s="4"/>
      <c r="UT58" s="4"/>
      <c r="UU58" s="4"/>
      <c r="UV58" s="4"/>
      <c r="UW58" s="4"/>
      <c r="UX58" s="4"/>
      <c r="UY58" s="4"/>
      <c r="UZ58" s="4"/>
      <c r="VA58" s="4"/>
      <c r="VB58" s="4"/>
      <c r="VC58" s="4"/>
      <c r="VD58" s="4"/>
      <c r="VE58" s="4"/>
      <c r="VF58" s="4"/>
      <c r="VG58" s="4"/>
      <c r="VH58" s="4"/>
      <c r="VI58" s="4"/>
      <c r="VJ58" s="4"/>
      <c r="VK58" s="4"/>
      <c r="VL58" s="4"/>
      <c r="VM58" s="4"/>
      <c r="VN58" s="4"/>
      <c r="VO58" s="4"/>
      <c r="VP58" s="4"/>
      <c r="VQ58" s="4"/>
      <c r="VR58" s="4"/>
      <c r="VS58" s="4"/>
      <c r="VT58" s="4"/>
      <c r="VU58" s="4"/>
      <c r="VV58" s="4"/>
      <c r="VW58" s="4"/>
      <c r="VX58" s="4"/>
      <c r="VY58" s="4"/>
      <c r="VZ58" s="4"/>
      <c r="WA58" s="4"/>
      <c r="WB58" s="4"/>
      <c r="WC58" s="4"/>
      <c r="WD58" s="4"/>
      <c r="WE58" s="4"/>
      <c r="WF58" s="4"/>
      <c r="WG58" s="4"/>
      <c r="WH58" s="4"/>
      <c r="WI58" s="4"/>
      <c r="WJ58" s="4"/>
      <c r="WK58" s="4"/>
      <c r="WL58" s="4"/>
      <c r="WM58" s="4"/>
      <c r="WN58" s="4"/>
      <c r="WO58" s="4"/>
      <c r="WP58" s="4"/>
      <c r="WQ58" s="4"/>
      <c r="WR58" s="4"/>
      <c r="WS58" s="4"/>
      <c r="WT58" s="4"/>
      <c r="WU58" s="4"/>
      <c r="WV58" s="4"/>
      <c r="WW58" s="4"/>
      <c r="WX58" s="4"/>
      <c r="WY58" s="4"/>
      <c r="WZ58" s="4"/>
      <c r="XA58" s="4"/>
      <c r="XB58" s="4"/>
      <c r="XC58" s="4"/>
      <c r="XD58" s="4"/>
      <c r="XE58" s="4"/>
      <c r="XF58" s="4"/>
      <c r="XG58" s="4"/>
      <c r="XH58" s="4"/>
      <c r="XI58" s="4"/>
      <c r="XJ58" s="4"/>
      <c r="XK58" s="4"/>
      <c r="XL58" s="4"/>
      <c r="XM58" s="4"/>
      <c r="XN58" s="4"/>
      <c r="XO58" s="4"/>
      <c r="XP58" s="4"/>
      <c r="XQ58" s="4"/>
      <c r="XR58" s="4"/>
      <c r="XS58" s="4"/>
      <c r="XT58" s="4"/>
      <c r="XU58" s="4"/>
      <c r="XV58" s="4"/>
      <c r="XW58" s="4"/>
      <c r="XX58" s="4"/>
      <c r="XY58" s="4"/>
      <c r="XZ58" s="4"/>
      <c r="YA58" s="4"/>
      <c r="YB58" s="4"/>
      <c r="YC58" s="4"/>
      <c r="YD58" s="4"/>
      <c r="YE58" s="4"/>
      <c r="YF58" s="4"/>
      <c r="YG58" s="4"/>
      <c r="YH58" s="4"/>
      <c r="YI58" s="4"/>
      <c r="YJ58" s="4"/>
      <c r="YK58" s="4"/>
      <c r="YL58" s="4"/>
      <c r="YM58" s="4"/>
      <c r="YN58" s="4"/>
      <c r="YO58" s="4"/>
      <c r="YP58" s="4"/>
      <c r="YQ58" s="4"/>
      <c r="YR58" s="4"/>
      <c r="YS58" s="4"/>
    </row>
    <row r="59" spans="1:669" x14ac:dyDescent="0.25">
      <c r="A59" s="2">
        <v>8918</v>
      </c>
      <c r="B59" s="8">
        <v>8</v>
      </c>
      <c r="C59" s="7">
        <v>10</v>
      </c>
      <c r="D59" s="7">
        <v>6.5</v>
      </c>
      <c r="E59" s="10">
        <v>4.0425531914893611</v>
      </c>
      <c r="F59" s="10">
        <v>5.0754716981132075</v>
      </c>
      <c r="G59" s="17">
        <f>0.2*B59+0.4*C59+0.4*D59</f>
        <v>8.1999999999999993</v>
      </c>
      <c r="H59" s="10">
        <f>E59*0.3+F59*0.7</f>
        <v>4.765596146126053</v>
      </c>
      <c r="I59" s="14">
        <f>(G59+H59)/2</f>
        <v>6.4827980730630266</v>
      </c>
      <c r="J59" s="20" t="s">
        <v>11</v>
      </c>
      <c r="K59" s="4"/>
      <c r="L59" s="26">
        <v>25</v>
      </c>
      <c r="M59" s="10">
        <f>(L59*9)/39+1</f>
        <v>6.7692307692307692</v>
      </c>
      <c r="N59" s="10">
        <f>IF(L59&gt;0,((L59*9)/39+1)*0.7+E59*0.3,"")</f>
        <v>5.9512274959083467</v>
      </c>
      <c r="O59" s="24">
        <f>IF(L59&gt;0,(G59+N59)/2,"")</f>
        <v>7.075613747954173</v>
      </c>
      <c r="P59" s="20" t="str">
        <f>IF(AND(L59&gt;0,N59&gt;=5,O59&gt;=5.5),"PASS","")</f>
        <v>PASS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4"/>
      <c r="LP59" s="4"/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4"/>
      <c r="NL59" s="4"/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4"/>
      <c r="PH59" s="4"/>
      <c r="PI59" s="4"/>
      <c r="PJ59" s="4"/>
      <c r="PK59" s="4"/>
      <c r="PL59" s="4"/>
      <c r="PM59" s="4"/>
      <c r="PN59" s="4"/>
      <c r="PO59" s="4"/>
      <c r="PP59" s="4"/>
      <c r="PQ59" s="4"/>
      <c r="PR59" s="4"/>
      <c r="PS59" s="4"/>
      <c r="PT59" s="4"/>
      <c r="PU59" s="4"/>
      <c r="PV59" s="4"/>
      <c r="PW59" s="4"/>
      <c r="PX59" s="4"/>
      <c r="PY59" s="4"/>
      <c r="PZ59" s="4"/>
      <c r="QA59" s="4"/>
      <c r="QB59" s="4"/>
      <c r="QC59" s="4"/>
      <c r="QD59" s="4"/>
      <c r="QE59" s="4"/>
      <c r="QF59" s="4"/>
      <c r="QG59" s="4"/>
      <c r="QH59" s="4"/>
      <c r="QI59" s="4"/>
      <c r="QJ59" s="4"/>
      <c r="QK59" s="4"/>
      <c r="QL59" s="4"/>
      <c r="QM59" s="4"/>
      <c r="QN59" s="4"/>
      <c r="QO59" s="4"/>
      <c r="QP59" s="4"/>
      <c r="QQ59" s="4"/>
      <c r="QR59" s="4"/>
      <c r="QS59" s="4"/>
      <c r="QT59" s="4"/>
      <c r="QU59" s="4"/>
      <c r="QV59" s="4"/>
      <c r="QW59" s="4"/>
      <c r="QX59" s="4"/>
      <c r="QY59" s="4"/>
      <c r="QZ59" s="4"/>
      <c r="RA59" s="4"/>
      <c r="RB59" s="4"/>
      <c r="RC59" s="4"/>
      <c r="RD59" s="4"/>
      <c r="RE59" s="4"/>
      <c r="RF59" s="4"/>
      <c r="RG59" s="4"/>
      <c r="RH59" s="4"/>
      <c r="RI59" s="4"/>
      <c r="RJ59" s="4"/>
      <c r="RK59" s="4"/>
      <c r="RL59" s="4"/>
      <c r="RM59" s="4"/>
      <c r="RN59" s="4"/>
      <c r="RO59" s="4"/>
      <c r="RP59" s="4"/>
      <c r="RQ59" s="4"/>
      <c r="RR59" s="4"/>
      <c r="RS59" s="4"/>
      <c r="RT59" s="4"/>
      <c r="RU59" s="4"/>
      <c r="RV59" s="4"/>
      <c r="RW59" s="4"/>
      <c r="RX59" s="4"/>
      <c r="RY59" s="4"/>
      <c r="RZ59" s="4"/>
      <c r="SA59" s="4"/>
      <c r="SB59" s="4"/>
      <c r="SC59" s="4"/>
      <c r="SD59" s="4"/>
      <c r="SE59" s="4"/>
      <c r="SF59" s="4"/>
      <c r="SG59" s="4"/>
      <c r="SH59" s="4"/>
      <c r="SI59" s="4"/>
      <c r="SJ59" s="4"/>
      <c r="SK59" s="4"/>
      <c r="SL59" s="4"/>
      <c r="SM59" s="4"/>
      <c r="SN59" s="4"/>
      <c r="SO59" s="4"/>
      <c r="SP59" s="4"/>
      <c r="SQ59" s="4"/>
      <c r="SR59" s="4"/>
      <c r="SS59" s="4"/>
      <c r="ST59" s="4"/>
      <c r="SU59" s="4"/>
      <c r="SV59" s="4"/>
      <c r="SW59" s="4"/>
      <c r="SX59" s="4"/>
      <c r="SY59" s="4"/>
      <c r="SZ59" s="4"/>
      <c r="TA59" s="4"/>
      <c r="TB59" s="4"/>
      <c r="TC59" s="4"/>
      <c r="TD59" s="4"/>
      <c r="TE59" s="4"/>
      <c r="TF59" s="4"/>
      <c r="TG59" s="4"/>
      <c r="TH59" s="4"/>
      <c r="TI59" s="4"/>
      <c r="TJ59" s="4"/>
      <c r="TK59" s="4"/>
      <c r="TL59" s="4"/>
      <c r="TM59" s="4"/>
      <c r="TN59" s="4"/>
      <c r="TO59" s="4"/>
      <c r="TP59" s="4"/>
      <c r="TQ59" s="4"/>
      <c r="TR59" s="4"/>
      <c r="TS59" s="4"/>
      <c r="TT59" s="4"/>
      <c r="TU59" s="4"/>
      <c r="TV59" s="4"/>
      <c r="TW59" s="4"/>
      <c r="TX59" s="4"/>
      <c r="TY59" s="4"/>
      <c r="TZ59" s="4"/>
      <c r="UA59" s="4"/>
      <c r="UB59" s="4"/>
      <c r="UC59" s="4"/>
      <c r="UD59" s="4"/>
      <c r="UE59" s="4"/>
      <c r="UF59" s="4"/>
      <c r="UG59" s="4"/>
      <c r="UH59" s="4"/>
      <c r="UI59" s="4"/>
      <c r="UJ59" s="4"/>
      <c r="UK59" s="4"/>
      <c r="UL59" s="4"/>
      <c r="UM59" s="4"/>
      <c r="UN59" s="4"/>
      <c r="UO59" s="4"/>
      <c r="UP59" s="4"/>
      <c r="UQ59" s="4"/>
      <c r="UR59" s="4"/>
      <c r="US59" s="4"/>
      <c r="UT59" s="4"/>
      <c r="UU59" s="4"/>
      <c r="UV59" s="4"/>
      <c r="UW59" s="4"/>
      <c r="UX59" s="4"/>
      <c r="UY59" s="4"/>
      <c r="UZ59" s="4"/>
      <c r="VA59" s="4"/>
      <c r="VB59" s="4"/>
      <c r="VC59" s="4"/>
      <c r="VD59" s="4"/>
      <c r="VE59" s="4"/>
      <c r="VF59" s="4"/>
      <c r="VG59" s="4"/>
      <c r="VH59" s="4"/>
      <c r="VI59" s="4"/>
      <c r="VJ59" s="4"/>
      <c r="VK59" s="4"/>
      <c r="VL59" s="4"/>
      <c r="VM59" s="4"/>
      <c r="VN59" s="4"/>
      <c r="VO59" s="4"/>
      <c r="VP59" s="4"/>
      <c r="VQ59" s="4"/>
      <c r="VR59" s="4"/>
      <c r="VS59" s="4"/>
      <c r="VT59" s="4"/>
      <c r="VU59" s="4"/>
      <c r="VV59" s="4"/>
      <c r="VW59" s="4"/>
      <c r="VX59" s="4"/>
      <c r="VY59" s="4"/>
      <c r="VZ59" s="4"/>
      <c r="WA59" s="4"/>
      <c r="WB59" s="4"/>
      <c r="WC59" s="4"/>
      <c r="WD59" s="4"/>
      <c r="WE59" s="4"/>
      <c r="WF59" s="4"/>
      <c r="WG59" s="4"/>
      <c r="WH59" s="4"/>
      <c r="WI59" s="4"/>
      <c r="WJ59" s="4"/>
      <c r="WK59" s="4"/>
      <c r="WL59" s="4"/>
      <c r="WM59" s="4"/>
      <c r="WN59" s="4"/>
      <c r="WO59" s="4"/>
      <c r="WP59" s="4"/>
      <c r="WQ59" s="4"/>
      <c r="WR59" s="4"/>
      <c r="WS59" s="4"/>
      <c r="WT59" s="4"/>
      <c r="WU59" s="4"/>
      <c r="WV59" s="4"/>
      <c r="WW59" s="4"/>
      <c r="WX59" s="4"/>
      <c r="WY59" s="4"/>
      <c r="WZ59" s="4"/>
      <c r="XA59" s="4"/>
      <c r="XB59" s="4"/>
      <c r="XC59" s="4"/>
      <c r="XD59" s="4"/>
      <c r="XE59" s="4"/>
      <c r="XF59" s="4"/>
      <c r="XG59" s="4"/>
      <c r="XH59" s="4"/>
      <c r="XI59" s="4"/>
      <c r="XJ59" s="4"/>
      <c r="XK59" s="4"/>
      <c r="XL59" s="4"/>
      <c r="XM59" s="4"/>
      <c r="XN59" s="4"/>
      <c r="XO59" s="4"/>
      <c r="XP59" s="4"/>
      <c r="XQ59" s="4"/>
      <c r="XR59" s="4"/>
      <c r="XS59" s="4"/>
      <c r="XT59" s="4"/>
      <c r="XU59" s="4"/>
      <c r="XV59" s="4"/>
      <c r="XW59" s="4"/>
      <c r="XX59" s="4"/>
      <c r="XY59" s="4"/>
      <c r="XZ59" s="4"/>
      <c r="YA59" s="4"/>
      <c r="YB59" s="4"/>
      <c r="YC59" s="4"/>
      <c r="YD59" s="4"/>
      <c r="YE59" s="4"/>
      <c r="YF59" s="4"/>
      <c r="YG59" s="4"/>
      <c r="YH59" s="4"/>
      <c r="YI59" s="4"/>
      <c r="YJ59" s="4"/>
      <c r="YK59" s="4"/>
      <c r="YL59" s="4"/>
      <c r="YM59" s="4"/>
      <c r="YN59" s="4"/>
      <c r="YO59" s="4"/>
      <c r="YP59" s="4"/>
      <c r="YQ59" s="4"/>
      <c r="YR59" s="4"/>
      <c r="YS59" s="4"/>
    </row>
    <row r="60" spans="1:669" x14ac:dyDescent="0.25">
      <c r="A60" s="2">
        <v>8950</v>
      </c>
      <c r="B60" s="8">
        <v>7</v>
      </c>
      <c r="C60" s="7">
        <v>9</v>
      </c>
      <c r="D60" s="7">
        <v>3</v>
      </c>
      <c r="E60" s="10">
        <v>1.0638297872340425</v>
      </c>
      <c r="F60" s="10">
        <v>2.1886792452830188</v>
      </c>
      <c r="G60" s="17">
        <f>0.2*B60+0.4*C60+0.4*D60</f>
        <v>6.2</v>
      </c>
      <c r="H60" s="10">
        <f>E60*0.3+F60*0.7</f>
        <v>1.8512244078683258</v>
      </c>
      <c r="I60" s="14">
        <f>(G60+H60)/2</f>
        <v>4.0256122039341626</v>
      </c>
      <c r="J60" s="20" t="s">
        <v>11</v>
      </c>
      <c r="K60" s="4"/>
      <c r="L60" s="26"/>
      <c r="M60" s="10"/>
      <c r="N60" s="10" t="str">
        <f>IF(L60&gt;0,((L60*9)/39+1)*0.7+E60*0.3,"")</f>
        <v/>
      </c>
      <c r="O60" s="10" t="str">
        <f>IF(L60&gt;0,(G60+N60)/2,"")</f>
        <v/>
      </c>
      <c r="P60" s="20" t="str">
        <f>IF(AND(L60&gt;0,N60&gt;=5,O60&gt;=5.5),"PASS","")</f>
        <v/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4"/>
      <c r="LP60" s="4"/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4"/>
      <c r="NL60" s="4"/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4"/>
      <c r="PH60" s="4"/>
      <c r="PI60" s="4"/>
      <c r="PJ60" s="4"/>
      <c r="PK60" s="4"/>
      <c r="PL60" s="4"/>
      <c r="PM60" s="4"/>
      <c r="PN60" s="4"/>
      <c r="PO60" s="4"/>
      <c r="PP60" s="4"/>
      <c r="PQ60" s="4"/>
      <c r="PR60" s="4"/>
      <c r="PS60" s="4"/>
      <c r="PT60" s="4"/>
      <c r="PU60" s="4"/>
      <c r="PV60" s="4"/>
      <c r="PW60" s="4"/>
      <c r="PX60" s="4"/>
      <c r="PY60" s="4"/>
      <c r="PZ60" s="4"/>
      <c r="QA60" s="4"/>
      <c r="QB60" s="4"/>
      <c r="QC60" s="4"/>
      <c r="QD60" s="4"/>
      <c r="QE60" s="4"/>
      <c r="QF60" s="4"/>
      <c r="QG60" s="4"/>
      <c r="QH60" s="4"/>
      <c r="QI60" s="4"/>
      <c r="QJ60" s="4"/>
      <c r="QK60" s="4"/>
      <c r="QL60" s="4"/>
      <c r="QM60" s="4"/>
      <c r="QN60" s="4"/>
      <c r="QO60" s="4"/>
      <c r="QP60" s="4"/>
      <c r="QQ60" s="4"/>
      <c r="QR60" s="4"/>
      <c r="QS60" s="4"/>
      <c r="QT60" s="4"/>
      <c r="QU60" s="4"/>
      <c r="QV60" s="4"/>
      <c r="QW60" s="4"/>
      <c r="QX60" s="4"/>
      <c r="QY60" s="4"/>
      <c r="QZ60" s="4"/>
      <c r="RA60" s="4"/>
      <c r="RB60" s="4"/>
      <c r="RC60" s="4"/>
      <c r="RD60" s="4"/>
      <c r="RE60" s="4"/>
      <c r="RF60" s="4"/>
      <c r="RG60" s="4"/>
      <c r="RH60" s="4"/>
      <c r="RI60" s="4"/>
      <c r="RJ60" s="4"/>
      <c r="RK60" s="4"/>
      <c r="RL60" s="4"/>
      <c r="RM60" s="4"/>
      <c r="RN60" s="4"/>
      <c r="RO60" s="4"/>
      <c r="RP60" s="4"/>
      <c r="RQ60" s="4"/>
      <c r="RR60" s="4"/>
      <c r="RS60" s="4"/>
      <c r="RT60" s="4"/>
      <c r="RU60" s="4"/>
      <c r="RV60" s="4"/>
      <c r="RW60" s="4"/>
      <c r="RX60" s="4"/>
      <c r="RY60" s="4"/>
      <c r="RZ60" s="4"/>
      <c r="SA60" s="4"/>
      <c r="SB60" s="4"/>
      <c r="SC60" s="4"/>
      <c r="SD60" s="4"/>
      <c r="SE60" s="4"/>
      <c r="SF60" s="4"/>
      <c r="SG60" s="4"/>
      <c r="SH60" s="4"/>
      <c r="SI60" s="4"/>
      <c r="SJ60" s="4"/>
      <c r="SK60" s="4"/>
      <c r="SL60" s="4"/>
      <c r="SM60" s="4"/>
      <c r="SN60" s="4"/>
      <c r="SO60" s="4"/>
      <c r="SP60" s="4"/>
      <c r="SQ60" s="4"/>
      <c r="SR60" s="4"/>
      <c r="SS60" s="4"/>
      <c r="ST60" s="4"/>
      <c r="SU60" s="4"/>
      <c r="SV60" s="4"/>
      <c r="SW60" s="4"/>
      <c r="SX60" s="4"/>
      <c r="SY60" s="4"/>
      <c r="SZ60" s="4"/>
      <c r="TA60" s="4"/>
      <c r="TB60" s="4"/>
      <c r="TC60" s="4"/>
      <c r="TD60" s="4"/>
      <c r="TE60" s="4"/>
      <c r="TF60" s="4"/>
      <c r="TG60" s="4"/>
      <c r="TH60" s="4"/>
      <c r="TI60" s="4"/>
      <c r="TJ60" s="4"/>
      <c r="TK60" s="4"/>
      <c r="TL60" s="4"/>
      <c r="TM60" s="4"/>
      <c r="TN60" s="4"/>
      <c r="TO60" s="4"/>
      <c r="TP60" s="4"/>
      <c r="TQ60" s="4"/>
      <c r="TR60" s="4"/>
      <c r="TS60" s="4"/>
      <c r="TT60" s="4"/>
      <c r="TU60" s="4"/>
      <c r="TV60" s="4"/>
      <c r="TW60" s="4"/>
      <c r="TX60" s="4"/>
      <c r="TY60" s="4"/>
      <c r="TZ60" s="4"/>
      <c r="UA60" s="4"/>
      <c r="UB60" s="4"/>
      <c r="UC60" s="4"/>
      <c r="UD60" s="4"/>
      <c r="UE60" s="4"/>
      <c r="UF60" s="4"/>
      <c r="UG60" s="4"/>
      <c r="UH60" s="4"/>
      <c r="UI60" s="4"/>
      <c r="UJ60" s="4"/>
      <c r="UK60" s="4"/>
      <c r="UL60" s="4"/>
      <c r="UM60" s="4"/>
      <c r="UN60" s="4"/>
      <c r="UO60" s="4"/>
      <c r="UP60" s="4"/>
      <c r="UQ60" s="4"/>
      <c r="UR60" s="4"/>
      <c r="US60" s="4"/>
      <c r="UT60" s="4"/>
      <c r="UU60" s="4"/>
      <c r="UV60" s="4"/>
      <c r="UW60" s="4"/>
      <c r="UX60" s="4"/>
      <c r="UY60" s="4"/>
      <c r="UZ60" s="4"/>
      <c r="VA60" s="4"/>
      <c r="VB60" s="4"/>
      <c r="VC60" s="4"/>
      <c r="VD60" s="4"/>
      <c r="VE60" s="4"/>
      <c r="VF60" s="4"/>
      <c r="VG60" s="4"/>
      <c r="VH60" s="4"/>
      <c r="VI60" s="4"/>
      <c r="VJ60" s="4"/>
      <c r="VK60" s="4"/>
      <c r="VL60" s="4"/>
      <c r="VM60" s="4"/>
      <c r="VN60" s="4"/>
      <c r="VO60" s="4"/>
      <c r="VP60" s="4"/>
      <c r="VQ60" s="4"/>
      <c r="VR60" s="4"/>
      <c r="VS60" s="4"/>
      <c r="VT60" s="4"/>
      <c r="VU60" s="4"/>
      <c r="VV60" s="4"/>
      <c r="VW60" s="4"/>
      <c r="VX60" s="4"/>
      <c r="VY60" s="4"/>
      <c r="VZ60" s="4"/>
      <c r="WA60" s="4"/>
      <c r="WB60" s="4"/>
      <c r="WC60" s="4"/>
      <c r="WD60" s="4"/>
      <c r="WE60" s="4"/>
      <c r="WF60" s="4"/>
      <c r="WG60" s="4"/>
      <c r="WH60" s="4"/>
      <c r="WI60" s="4"/>
      <c r="WJ60" s="4"/>
      <c r="WK60" s="4"/>
      <c r="WL60" s="4"/>
      <c r="WM60" s="4"/>
      <c r="WN60" s="4"/>
      <c r="WO60" s="4"/>
      <c r="WP60" s="4"/>
      <c r="WQ60" s="4"/>
      <c r="WR60" s="4"/>
      <c r="WS60" s="4"/>
      <c r="WT60" s="4"/>
      <c r="WU60" s="4"/>
      <c r="WV60" s="4"/>
      <c r="WW60" s="4"/>
      <c r="WX60" s="4"/>
      <c r="WY60" s="4"/>
      <c r="WZ60" s="4"/>
      <c r="XA60" s="4"/>
      <c r="XB60" s="4"/>
      <c r="XC60" s="4"/>
      <c r="XD60" s="4"/>
      <c r="XE60" s="4"/>
      <c r="XF60" s="4"/>
      <c r="XG60" s="4"/>
      <c r="XH60" s="4"/>
      <c r="XI60" s="4"/>
      <c r="XJ60" s="4"/>
      <c r="XK60" s="4"/>
      <c r="XL60" s="4"/>
      <c r="XM60" s="4"/>
      <c r="XN60" s="4"/>
      <c r="XO60" s="4"/>
      <c r="XP60" s="4"/>
      <c r="XQ60" s="4"/>
      <c r="XR60" s="4"/>
      <c r="XS60" s="4"/>
      <c r="XT60" s="4"/>
      <c r="XU60" s="4"/>
      <c r="XV60" s="4"/>
      <c r="XW60" s="4"/>
      <c r="XX60" s="4"/>
      <c r="XY60" s="4"/>
      <c r="XZ60" s="4"/>
      <c r="YA60" s="4"/>
      <c r="YB60" s="4"/>
      <c r="YC60" s="4"/>
      <c r="YD60" s="4"/>
      <c r="YE60" s="4"/>
      <c r="YF60" s="4"/>
      <c r="YG60" s="4"/>
      <c r="YH60" s="4"/>
      <c r="YI60" s="4"/>
      <c r="YJ60" s="4"/>
      <c r="YK60" s="4"/>
      <c r="YL60" s="4"/>
      <c r="YM60" s="4"/>
      <c r="YN60" s="4"/>
      <c r="YO60" s="4"/>
      <c r="YP60" s="4"/>
      <c r="YQ60" s="4"/>
      <c r="YR60" s="4"/>
      <c r="YS60" s="4"/>
    </row>
    <row r="61" spans="1:669" x14ac:dyDescent="0.25">
      <c r="A61" s="29">
        <v>8958</v>
      </c>
      <c r="B61" s="30">
        <v>8</v>
      </c>
      <c r="C61" s="10">
        <v>6.25</v>
      </c>
      <c r="D61" s="10">
        <v>6.2</v>
      </c>
      <c r="E61" s="10">
        <v>5.1063829787234036</v>
      </c>
      <c r="F61" s="10">
        <v>3.2075471698113209</v>
      </c>
      <c r="G61" s="17">
        <f>0.2*B61+0.4*C61+0.4*D61</f>
        <v>6.58</v>
      </c>
      <c r="H61" s="10">
        <f>E61*0.3+F61*0.7</f>
        <v>3.7771979124849455</v>
      </c>
      <c r="I61" s="14">
        <f>(G61+H61)/2</f>
        <v>5.1785989562424728</v>
      </c>
      <c r="J61" s="20" t="s">
        <v>11</v>
      </c>
      <c r="K61" s="4"/>
      <c r="L61" s="26">
        <v>13</v>
      </c>
      <c r="M61" s="10">
        <f>(L61*9)/39+1</f>
        <v>4</v>
      </c>
      <c r="N61" s="28">
        <f>IF(L61&gt;0,((L61*9)/39+1)*0.7+E61*0.3,"")</f>
        <v>4.3319148936170206</v>
      </c>
      <c r="O61" s="10"/>
      <c r="P61" s="20" t="str">
        <f>IF(AND(L61&gt;0,N61&gt;=5,O61&gt;=5.5),"PASS","")</f>
        <v/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4"/>
      <c r="NL61" s="4"/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4"/>
      <c r="PH61" s="4"/>
      <c r="PI61" s="4"/>
      <c r="PJ61" s="4"/>
      <c r="PK61" s="4"/>
      <c r="PL61" s="4"/>
      <c r="PM61" s="4"/>
      <c r="PN61" s="4"/>
      <c r="PO61" s="4"/>
      <c r="PP61" s="4"/>
      <c r="PQ61" s="4"/>
      <c r="PR61" s="4"/>
      <c r="PS61" s="4"/>
      <c r="PT61" s="4"/>
      <c r="PU61" s="4"/>
      <c r="PV61" s="4"/>
      <c r="PW61" s="4"/>
      <c r="PX61" s="4"/>
      <c r="PY61" s="4"/>
      <c r="PZ61" s="4"/>
      <c r="QA61" s="4"/>
      <c r="QB61" s="4"/>
      <c r="QC61" s="4"/>
      <c r="QD61" s="4"/>
      <c r="QE61" s="4"/>
      <c r="QF61" s="4"/>
      <c r="QG61" s="4"/>
      <c r="QH61" s="4"/>
      <c r="QI61" s="4"/>
      <c r="QJ61" s="4"/>
      <c r="QK61" s="4"/>
      <c r="QL61" s="4"/>
      <c r="QM61" s="4"/>
      <c r="QN61" s="4"/>
      <c r="QO61" s="4"/>
      <c r="QP61" s="4"/>
      <c r="QQ61" s="4"/>
      <c r="QR61" s="4"/>
      <c r="QS61" s="4"/>
      <c r="QT61" s="4"/>
      <c r="QU61" s="4"/>
      <c r="QV61" s="4"/>
      <c r="QW61" s="4"/>
      <c r="QX61" s="4"/>
      <c r="QY61" s="4"/>
      <c r="QZ61" s="4"/>
      <c r="RA61" s="4"/>
      <c r="RB61" s="4"/>
      <c r="RC61" s="4"/>
      <c r="RD61" s="4"/>
      <c r="RE61" s="4"/>
      <c r="RF61" s="4"/>
      <c r="RG61" s="4"/>
      <c r="RH61" s="4"/>
      <c r="RI61" s="4"/>
      <c r="RJ61" s="4"/>
      <c r="RK61" s="4"/>
      <c r="RL61" s="4"/>
      <c r="RM61" s="4"/>
      <c r="RN61" s="4"/>
      <c r="RO61" s="4"/>
      <c r="RP61" s="4"/>
      <c r="RQ61" s="4"/>
      <c r="RR61" s="4"/>
      <c r="RS61" s="4"/>
      <c r="RT61" s="4"/>
      <c r="RU61" s="4"/>
      <c r="RV61" s="4"/>
      <c r="RW61" s="4"/>
      <c r="RX61" s="4"/>
      <c r="RY61" s="4"/>
      <c r="RZ61" s="4"/>
      <c r="SA61" s="4"/>
      <c r="SB61" s="4"/>
      <c r="SC61" s="4"/>
      <c r="SD61" s="4"/>
      <c r="SE61" s="4"/>
      <c r="SF61" s="4"/>
      <c r="SG61" s="4"/>
      <c r="SH61" s="4"/>
      <c r="SI61" s="4"/>
      <c r="SJ61" s="4"/>
      <c r="SK61" s="4"/>
      <c r="SL61" s="4"/>
      <c r="SM61" s="4"/>
      <c r="SN61" s="4"/>
      <c r="SO61" s="4"/>
      <c r="SP61" s="4"/>
      <c r="SQ61" s="4"/>
      <c r="SR61" s="4"/>
      <c r="SS61" s="4"/>
      <c r="ST61" s="4"/>
      <c r="SU61" s="4"/>
      <c r="SV61" s="4"/>
      <c r="SW61" s="4"/>
      <c r="SX61" s="4"/>
      <c r="SY61" s="4"/>
      <c r="SZ61" s="4"/>
      <c r="TA61" s="4"/>
      <c r="TB61" s="4"/>
      <c r="TC61" s="4"/>
      <c r="TD61" s="4"/>
      <c r="TE61" s="4"/>
      <c r="TF61" s="4"/>
      <c r="TG61" s="4"/>
      <c r="TH61" s="4"/>
      <c r="TI61" s="4"/>
      <c r="TJ61" s="4"/>
      <c r="TK61" s="4"/>
      <c r="TL61" s="4"/>
      <c r="TM61" s="4"/>
      <c r="TN61" s="4"/>
      <c r="TO61" s="4"/>
      <c r="TP61" s="4"/>
      <c r="TQ61" s="4"/>
      <c r="TR61" s="4"/>
      <c r="TS61" s="4"/>
      <c r="TT61" s="4"/>
      <c r="TU61" s="4"/>
      <c r="TV61" s="4"/>
      <c r="TW61" s="4"/>
      <c r="TX61" s="4"/>
      <c r="TY61" s="4"/>
      <c r="TZ61" s="4"/>
      <c r="UA61" s="4"/>
      <c r="UB61" s="4"/>
      <c r="UC61" s="4"/>
      <c r="UD61" s="4"/>
      <c r="UE61" s="4"/>
      <c r="UF61" s="4"/>
      <c r="UG61" s="4"/>
      <c r="UH61" s="4"/>
      <c r="UI61" s="4"/>
      <c r="UJ61" s="4"/>
      <c r="UK61" s="4"/>
      <c r="UL61" s="4"/>
      <c r="UM61" s="4"/>
      <c r="UN61" s="4"/>
      <c r="UO61" s="4"/>
      <c r="UP61" s="4"/>
      <c r="UQ61" s="4"/>
      <c r="UR61" s="4"/>
      <c r="US61" s="4"/>
      <c r="UT61" s="4"/>
      <c r="UU61" s="4"/>
      <c r="UV61" s="4"/>
      <c r="UW61" s="4"/>
      <c r="UX61" s="4"/>
      <c r="UY61" s="4"/>
      <c r="UZ61" s="4"/>
      <c r="VA61" s="4"/>
      <c r="VB61" s="4"/>
      <c r="VC61" s="4"/>
      <c r="VD61" s="4"/>
      <c r="VE61" s="4"/>
      <c r="VF61" s="4"/>
      <c r="VG61" s="4"/>
      <c r="VH61" s="4"/>
      <c r="VI61" s="4"/>
      <c r="VJ61" s="4"/>
      <c r="VK61" s="4"/>
      <c r="VL61" s="4"/>
      <c r="VM61" s="4"/>
      <c r="VN61" s="4"/>
      <c r="VO61" s="4"/>
      <c r="VP61" s="4"/>
      <c r="VQ61" s="4"/>
      <c r="VR61" s="4"/>
      <c r="VS61" s="4"/>
      <c r="VT61" s="4"/>
      <c r="VU61" s="4"/>
      <c r="VV61" s="4"/>
      <c r="VW61" s="4"/>
      <c r="VX61" s="4"/>
      <c r="VY61" s="4"/>
      <c r="VZ61" s="4"/>
      <c r="WA61" s="4"/>
      <c r="WB61" s="4"/>
      <c r="WC61" s="4"/>
      <c r="WD61" s="4"/>
      <c r="WE61" s="4"/>
      <c r="WF61" s="4"/>
      <c r="WG61" s="4"/>
      <c r="WH61" s="4"/>
      <c r="WI61" s="4"/>
      <c r="WJ61" s="4"/>
      <c r="WK61" s="4"/>
      <c r="WL61" s="4"/>
      <c r="WM61" s="4"/>
      <c r="WN61" s="4"/>
      <c r="WO61" s="4"/>
      <c r="WP61" s="4"/>
      <c r="WQ61" s="4"/>
      <c r="WR61" s="4"/>
      <c r="WS61" s="4"/>
      <c r="WT61" s="4"/>
      <c r="WU61" s="4"/>
      <c r="WV61" s="4"/>
      <c r="WW61" s="4"/>
      <c r="WX61" s="4"/>
      <c r="WY61" s="4"/>
      <c r="WZ61" s="4"/>
      <c r="XA61" s="4"/>
      <c r="XB61" s="4"/>
      <c r="XC61" s="4"/>
      <c r="XD61" s="4"/>
      <c r="XE61" s="4"/>
      <c r="XF61" s="4"/>
      <c r="XG61" s="4"/>
      <c r="XH61" s="4"/>
      <c r="XI61" s="4"/>
      <c r="XJ61" s="4"/>
      <c r="XK61" s="4"/>
      <c r="XL61" s="4"/>
      <c r="XM61" s="4"/>
      <c r="XN61" s="4"/>
      <c r="XO61" s="4"/>
      <c r="XP61" s="4"/>
      <c r="XQ61" s="4"/>
      <c r="XR61" s="4"/>
      <c r="XS61" s="4"/>
      <c r="XT61" s="4"/>
      <c r="XU61" s="4"/>
      <c r="XV61" s="4"/>
      <c r="XW61" s="4"/>
      <c r="XX61" s="4"/>
      <c r="XY61" s="4"/>
      <c r="XZ61" s="4"/>
      <c r="YA61" s="4"/>
      <c r="YB61" s="4"/>
      <c r="YC61" s="4"/>
      <c r="YD61" s="4"/>
      <c r="YE61" s="4"/>
      <c r="YF61" s="4"/>
      <c r="YG61" s="4"/>
      <c r="YH61" s="4"/>
      <c r="YI61" s="4"/>
      <c r="YJ61" s="4"/>
      <c r="YK61" s="4"/>
      <c r="YL61" s="4"/>
      <c r="YM61" s="4"/>
      <c r="YN61" s="4"/>
      <c r="YO61" s="4"/>
      <c r="YP61" s="4"/>
      <c r="YQ61" s="4"/>
      <c r="YR61" s="4"/>
      <c r="YS61" s="4"/>
    </row>
    <row r="62" spans="1:669" x14ac:dyDescent="0.25">
      <c r="A62" s="2">
        <v>8974</v>
      </c>
      <c r="B62" s="8">
        <v>7</v>
      </c>
      <c r="C62" s="7">
        <v>8.5</v>
      </c>
      <c r="D62" s="7">
        <v>7</v>
      </c>
      <c r="E62" s="10">
        <v>4.8936170212765955</v>
      </c>
      <c r="F62" s="10">
        <v>3.7169811320754715</v>
      </c>
      <c r="G62" s="17">
        <f>0.2*B62+0.4*C62+0.4*D62</f>
        <v>7.6000000000000014</v>
      </c>
      <c r="H62" s="10">
        <f>E62*0.3+F62*0.7</f>
        <v>4.0699718988358082</v>
      </c>
      <c r="I62" s="14">
        <f>(G62+H62)/2</f>
        <v>5.8349859494179048</v>
      </c>
      <c r="J62" s="20" t="s">
        <v>11</v>
      </c>
      <c r="K62" s="4"/>
      <c r="L62" s="26">
        <v>22</v>
      </c>
      <c r="M62" s="10">
        <f>(L62*9)/39+1</f>
        <v>6.0769230769230766</v>
      </c>
      <c r="N62" s="10">
        <f>IF(L62&gt;0,((L62*9)/39+1)*0.7+E62*0.3,"")</f>
        <v>5.7219312602291312</v>
      </c>
      <c r="O62" s="24">
        <f>IF(L62&gt;0,(G62+N62)/2,"")</f>
        <v>6.6609656301145659</v>
      </c>
      <c r="P62" s="20" t="str">
        <f>IF(AND(L62&gt;0,N62&gt;=5,O62&gt;=5.5),"PASS","")</f>
        <v>PASS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4"/>
      <c r="NL62" s="4"/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4"/>
      <c r="PH62" s="4"/>
      <c r="PI62" s="4"/>
      <c r="PJ62" s="4"/>
      <c r="PK62" s="4"/>
      <c r="PL62" s="4"/>
      <c r="PM62" s="4"/>
      <c r="PN62" s="4"/>
      <c r="PO62" s="4"/>
      <c r="PP62" s="4"/>
      <c r="PQ62" s="4"/>
      <c r="PR62" s="4"/>
      <c r="PS62" s="4"/>
      <c r="PT62" s="4"/>
      <c r="PU62" s="4"/>
      <c r="PV62" s="4"/>
      <c r="PW62" s="4"/>
      <c r="PX62" s="4"/>
      <c r="PY62" s="4"/>
      <c r="PZ62" s="4"/>
      <c r="QA62" s="4"/>
      <c r="QB62" s="4"/>
      <c r="QC62" s="4"/>
      <c r="QD62" s="4"/>
      <c r="QE62" s="4"/>
      <c r="QF62" s="4"/>
      <c r="QG62" s="4"/>
      <c r="QH62" s="4"/>
      <c r="QI62" s="4"/>
      <c r="QJ62" s="4"/>
      <c r="QK62" s="4"/>
      <c r="QL62" s="4"/>
      <c r="QM62" s="4"/>
      <c r="QN62" s="4"/>
      <c r="QO62" s="4"/>
      <c r="QP62" s="4"/>
      <c r="QQ62" s="4"/>
      <c r="QR62" s="4"/>
      <c r="QS62" s="4"/>
      <c r="QT62" s="4"/>
      <c r="QU62" s="4"/>
      <c r="QV62" s="4"/>
      <c r="QW62" s="4"/>
      <c r="QX62" s="4"/>
      <c r="QY62" s="4"/>
      <c r="QZ62" s="4"/>
      <c r="RA62" s="4"/>
      <c r="RB62" s="4"/>
      <c r="RC62" s="4"/>
      <c r="RD62" s="4"/>
      <c r="RE62" s="4"/>
      <c r="RF62" s="4"/>
      <c r="RG62" s="4"/>
      <c r="RH62" s="4"/>
      <c r="RI62" s="4"/>
      <c r="RJ62" s="4"/>
      <c r="RK62" s="4"/>
      <c r="RL62" s="4"/>
      <c r="RM62" s="4"/>
      <c r="RN62" s="4"/>
      <c r="RO62" s="4"/>
      <c r="RP62" s="4"/>
      <c r="RQ62" s="4"/>
      <c r="RR62" s="4"/>
      <c r="RS62" s="4"/>
      <c r="RT62" s="4"/>
      <c r="RU62" s="4"/>
      <c r="RV62" s="4"/>
      <c r="RW62" s="4"/>
      <c r="RX62" s="4"/>
      <c r="RY62" s="4"/>
      <c r="RZ62" s="4"/>
      <c r="SA62" s="4"/>
      <c r="SB62" s="4"/>
      <c r="SC62" s="4"/>
      <c r="SD62" s="4"/>
      <c r="SE62" s="4"/>
      <c r="SF62" s="4"/>
      <c r="SG62" s="4"/>
      <c r="SH62" s="4"/>
      <c r="SI62" s="4"/>
      <c r="SJ62" s="4"/>
      <c r="SK62" s="4"/>
      <c r="SL62" s="4"/>
      <c r="SM62" s="4"/>
      <c r="SN62" s="4"/>
      <c r="SO62" s="4"/>
      <c r="SP62" s="4"/>
      <c r="SQ62" s="4"/>
      <c r="SR62" s="4"/>
      <c r="SS62" s="4"/>
      <c r="ST62" s="4"/>
      <c r="SU62" s="4"/>
      <c r="SV62" s="4"/>
      <c r="SW62" s="4"/>
      <c r="SX62" s="4"/>
      <c r="SY62" s="4"/>
      <c r="SZ62" s="4"/>
      <c r="TA62" s="4"/>
      <c r="TB62" s="4"/>
      <c r="TC62" s="4"/>
      <c r="TD62" s="4"/>
      <c r="TE62" s="4"/>
      <c r="TF62" s="4"/>
      <c r="TG62" s="4"/>
      <c r="TH62" s="4"/>
      <c r="TI62" s="4"/>
      <c r="TJ62" s="4"/>
      <c r="TK62" s="4"/>
      <c r="TL62" s="4"/>
      <c r="TM62" s="4"/>
      <c r="TN62" s="4"/>
      <c r="TO62" s="4"/>
      <c r="TP62" s="4"/>
      <c r="TQ62" s="4"/>
      <c r="TR62" s="4"/>
      <c r="TS62" s="4"/>
      <c r="TT62" s="4"/>
      <c r="TU62" s="4"/>
      <c r="TV62" s="4"/>
      <c r="TW62" s="4"/>
      <c r="TX62" s="4"/>
      <c r="TY62" s="4"/>
      <c r="TZ62" s="4"/>
      <c r="UA62" s="4"/>
      <c r="UB62" s="4"/>
      <c r="UC62" s="4"/>
      <c r="UD62" s="4"/>
      <c r="UE62" s="4"/>
      <c r="UF62" s="4"/>
      <c r="UG62" s="4"/>
      <c r="UH62" s="4"/>
      <c r="UI62" s="4"/>
      <c r="UJ62" s="4"/>
      <c r="UK62" s="4"/>
      <c r="UL62" s="4"/>
      <c r="UM62" s="4"/>
      <c r="UN62" s="4"/>
      <c r="UO62" s="4"/>
      <c r="UP62" s="4"/>
      <c r="UQ62" s="4"/>
      <c r="UR62" s="4"/>
      <c r="US62" s="4"/>
      <c r="UT62" s="4"/>
      <c r="UU62" s="4"/>
      <c r="UV62" s="4"/>
      <c r="UW62" s="4"/>
      <c r="UX62" s="4"/>
      <c r="UY62" s="4"/>
      <c r="UZ62" s="4"/>
      <c r="VA62" s="4"/>
      <c r="VB62" s="4"/>
      <c r="VC62" s="4"/>
      <c r="VD62" s="4"/>
      <c r="VE62" s="4"/>
      <c r="VF62" s="4"/>
      <c r="VG62" s="4"/>
      <c r="VH62" s="4"/>
      <c r="VI62" s="4"/>
      <c r="VJ62" s="4"/>
      <c r="VK62" s="4"/>
      <c r="VL62" s="4"/>
      <c r="VM62" s="4"/>
      <c r="VN62" s="4"/>
      <c r="VO62" s="4"/>
      <c r="VP62" s="4"/>
      <c r="VQ62" s="4"/>
      <c r="VR62" s="4"/>
      <c r="VS62" s="4"/>
      <c r="VT62" s="4"/>
      <c r="VU62" s="4"/>
      <c r="VV62" s="4"/>
      <c r="VW62" s="4"/>
      <c r="VX62" s="4"/>
      <c r="VY62" s="4"/>
      <c r="VZ62" s="4"/>
      <c r="WA62" s="4"/>
      <c r="WB62" s="4"/>
      <c r="WC62" s="4"/>
      <c r="WD62" s="4"/>
      <c r="WE62" s="4"/>
      <c r="WF62" s="4"/>
      <c r="WG62" s="4"/>
      <c r="WH62" s="4"/>
      <c r="WI62" s="4"/>
      <c r="WJ62" s="4"/>
      <c r="WK62" s="4"/>
      <c r="WL62" s="4"/>
      <c r="WM62" s="4"/>
      <c r="WN62" s="4"/>
      <c r="WO62" s="4"/>
      <c r="WP62" s="4"/>
      <c r="WQ62" s="4"/>
      <c r="WR62" s="4"/>
      <c r="WS62" s="4"/>
      <c r="WT62" s="4"/>
      <c r="WU62" s="4"/>
      <c r="WV62" s="4"/>
      <c r="WW62" s="4"/>
      <c r="WX62" s="4"/>
      <c r="WY62" s="4"/>
      <c r="WZ62" s="4"/>
      <c r="XA62" s="4"/>
      <c r="XB62" s="4"/>
      <c r="XC62" s="4"/>
      <c r="XD62" s="4"/>
      <c r="XE62" s="4"/>
      <c r="XF62" s="4"/>
      <c r="XG62" s="4"/>
      <c r="XH62" s="4"/>
      <c r="XI62" s="4"/>
      <c r="XJ62" s="4"/>
      <c r="XK62" s="4"/>
      <c r="XL62" s="4"/>
      <c r="XM62" s="4"/>
      <c r="XN62" s="4"/>
      <c r="XO62" s="4"/>
      <c r="XP62" s="4"/>
      <c r="XQ62" s="4"/>
      <c r="XR62" s="4"/>
      <c r="XS62" s="4"/>
      <c r="XT62" s="4"/>
      <c r="XU62" s="4"/>
      <c r="XV62" s="4"/>
      <c r="XW62" s="4"/>
      <c r="XX62" s="4"/>
      <c r="XY62" s="4"/>
      <c r="XZ62" s="4"/>
      <c r="YA62" s="4"/>
      <c r="YB62" s="4"/>
      <c r="YC62" s="4"/>
      <c r="YD62" s="4"/>
      <c r="YE62" s="4"/>
      <c r="YF62" s="4"/>
      <c r="YG62" s="4"/>
      <c r="YH62" s="4"/>
      <c r="YI62" s="4"/>
      <c r="YJ62" s="4"/>
      <c r="YK62" s="4"/>
      <c r="YL62" s="4"/>
      <c r="YM62" s="4"/>
      <c r="YN62" s="4"/>
      <c r="YO62" s="4"/>
      <c r="YP62" s="4"/>
      <c r="YQ62" s="4"/>
      <c r="YR62" s="4"/>
      <c r="YS62" s="4"/>
    </row>
    <row r="63" spans="1:669" x14ac:dyDescent="0.25">
      <c r="A63" s="2">
        <v>8990</v>
      </c>
      <c r="B63" s="8">
        <v>8</v>
      </c>
      <c r="C63" s="7">
        <v>5</v>
      </c>
      <c r="D63" s="24">
        <v>7</v>
      </c>
      <c r="E63" s="10">
        <v>6.1702127659574471</v>
      </c>
      <c r="F63" s="10">
        <v>4.7358490566037741</v>
      </c>
      <c r="G63" s="17">
        <f>0.2*B63+0.4*C63+0.4*D63</f>
        <v>6.4</v>
      </c>
      <c r="H63" s="10">
        <f>E63*0.3+F63*0.7</f>
        <v>5.1661581694098757</v>
      </c>
      <c r="I63" s="14"/>
      <c r="J63" s="20" t="s">
        <v>12</v>
      </c>
      <c r="K63" s="4"/>
      <c r="L63" s="26"/>
      <c r="M63" s="10"/>
      <c r="N63" s="10" t="str">
        <f>IF(L63&gt;0,((L63*9)/39+1)*0.7+E63*0.3,"")</f>
        <v/>
      </c>
      <c r="O63" s="24">
        <v>5.8</v>
      </c>
      <c r="P63" s="20" t="s">
        <v>15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  <c r="NF63" s="4"/>
      <c r="NG63" s="4"/>
      <c r="NH63" s="4"/>
      <c r="NI63" s="4"/>
      <c r="NJ63" s="4"/>
      <c r="NK63" s="4"/>
      <c r="NL63" s="4"/>
      <c r="NM63" s="4"/>
      <c r="NN63" s="4"/>
      <c r="NO63" s="4"/>
      <c r="NP63" s="4"/>
      <c r="NQ63" s="4"/>
      <c r="NR63" s="4"/>
      <c r="NS63" s="4"/>
      <c r="NT63" s="4"/>
      <c r="NU63" s="4"/>
      <c r="NV63" s="4"/>
      <c r="NW63" s="4"/>
      <c r="NX63" s="4"/>
      <c r="NY63" s="4"/>
      <c r="NZ63" s="4"/>
      <c r="OA63" s="4"/>
      <c r="OB63" s="4"/>
      <c r="OC63" s="4"/>
      <c r="OD63" s="4"/>
      <c r="OE63" s="4"/>
      <c r="OF63" s="4"/>
      <c r="OG63" s="4"/>
      <c r="OH63" s="4"/>
      <c r="OI63" s="4"/>
      <c r="OJ63" s="4"/>
      <c r="OK63" s="4"/>
      <c r="OL63" s="4"/>
      <c r="OM63" s="4"/>
      <c r="ON63" s="4"/>
      <c r="OO63" s="4"/>
      <c r="OP63" s="4"/>
      <c r="OQ63" s="4"/>
      <c r="OR63" s="4"/>
      <c r="OS63" s="4"/>
      <c r="OT63" s="4"/>
      <c r="OU63" s="4"/>
      <c r="OV63" s="4"/>
      <c r="OW63" s="4"/>
      <c r="OX63" s="4"/>
      <c r="OY63" s="4"/>
      <c r="OZ63" s="4"/>
      <c r="PA63" s="4"/>
      <c r="PB63" s="4"/>
      <c r="PC63" s="4"/>
      <c r="PD63" s="4"/>
      <c r="PE63" s="4"/>
      <c r="PF63" s="4"/>
      <c r="PG63" s="4"/>
      <c r="PH63" s="4"/>
      <c r="PI63" s="4"/>
      <c r="PJ63" s="4"/>
      <c r="PK63" s="4"/>
      <c r="PL63" s="4"/>
      <c r="PM63" s="4"/>
      <c r="PN63" s="4"/>
      <c r="PO63" s="4"/>
      <c r="PP63" s="4"/>
      <c r="PQ63" s="4"/>
      <c r="PR63" s="4"/>
      <c r="PS63" s="4"/>
      <c r="PT63" s="4"/>
      <c r="PU63" s="4"/>
      <c r="PV63" s="4"/>
      <c r="PW63" s="4"/>
      <c r="PX63" s="4"/>
      <c r="PY63" s="4"/>
      <c r="PZ63" s="4"/>
      <c r="QA63" s="4"/>
      <c r="QB63" s="4"/>
      <c r="QC63" s="4"/>
      <c r="QD63" s="4"/>
      <c r="QE63" s="4"/>
      <c r="QF63" s="4"/>
      <c r="QG63" s="4"/>
      <c r="QH63" s="4"/>
      <c r="QI63" s="4"/>
      <c r="QJ63" s="4"/>
      <c r="QK63" s="4"/>
      <c r="QL63" s="4"/>
      <c r="QM63" s="4"/>
      <c r="QN63" s="4"/>
      <c r="QO63" s="4"/>
      <c r="QP63" s="4"/>
      <c r="QQ63" s="4"/>
      <c r="QR63" s="4"/>
      <c r="QS63" s="4"/>
      <c r="QT63" s="4"/>
      <c r="QU63" s="4"/>
      <c r="QV63" s="4"/>
      <c r="QW63" s="4"/>
      <c r="QX63" s="4"/>
      <c r="QY63" s="4"/>
      <c r="QZ63" s="4"/>
      <c r="RA63" s="4"/>
      <c r="RB63" s="4"/>
      <c r="RC63" s="4"/>
      <c r="RD63" s="4"/>
      <c r="RE63" s="4"/>
      <c r="RF63" s="4"/>
      <c r="RG63" s="4"/>
      <c r="RH63" s="4"/>
      <c r="RI63" s="4"/>
      <c r="RJ63" s="4"/>
      <c r="RK63" s="4"/>
      <c r="RL63" s="4"/>
      <c r="RM63" s="4"/>
      <c r="RN63" s="4"/>
      <c r="RO63" s="4"/>
      <c r="RP63" s="4"/>
      <c r="RQ63" s="4"/>
      <c r="RR63" s="4"/>
      <c r="RS63" s="4"/>
      <c r="RT63" s="4"/>
      <c r="RU63" s="4"/>
      <c r="RV63" s="4"/>
      <c r="RW63" s="4"/>
      <c r="RX63" s="4"/>
      <c r="RY63" s="4"/>
      <c r="RZ63" s="4"/>
      <c r="SA63" s="4"/>
      <c r="SB63" s="4"/>
      <c r="SC63" s="4"/>
      <c r="SD63" s="4"/>
      <c r="SE63" s="4"/>
      <c r="SF63" s="4"/>
      <c r="SG63" s="4"/>
      <c r="SH63" s="4"/>
      <c r="SI63" s="4"/>
      <c r="SJ63" s="4"/>
      <c r="SK63" s="4"/>
      <c r="SL63" s="4"/>
      <c r="SM63" s="4"/>
      <c r="SN63" s="4"/>
      <c r="SO63" s="4"/>
      <c r="SP63" s="4"/>
      <c r="SQ63" s="4"/>
      <c r="SR63" s="4"/>
      <c r="SS63" s="4"/>
      <c r="ST63" s="4"/>
      <c r="SU63" s="4"/>
      <c r="SV63" s="4"/>
      <c r="SW63" s="4"/>
      <c r="SX63" s="4"/>
      <c r="SY63" s="4"/>
      <c r="SZ63" s="4"/>
      <c r="TA63" s="4"/>
      <c r="TB63" s="4"/>
      <c r="TC63" s="4"/>
      <c r="TD63" s="4"/>
      <c r="TE63" s="4"/>
      <c r="TF63" s="4"/>
      <c r="TG63" s="4"/>
      <c r="TH63" s="4"/>
      <c r="TI63" s="4"/>
      <c r="TJ63" s="4"/>
      <c r="TK63" s="4"/>
      <c r="TL63" s="4"/>
      <c r="TM63" s="4"/>
      <c r="TN63" s="4"/>
      <c r="TO63" s="4"/>
      <c r="TP63" s="4"/>
      <c r="TQ63" s="4"/>
      <c r="TR63" s="4"/>
      <c r="TS63" s="4"/>
      <c r="TT63" s="4"/>
      <c r="TU63" s="4"/>
      <c r="TV63" s="4"/>
      <c r="TW63" s="4"/>
      <c r="TX63" s="4"/>
      <c r="TY63" s="4"/>
      <c r="TZ63" s="4"/>
      <c r="UA63" s="4"/>
      <c r="UB63" s="4"/>
      <c r="UC63" s="4"/>
      <c r="UD63" s="4"/>
      <c r="UE63" s="4"/>
      <c r="UF63" s="4"/>
      <c r="UG63" s="4"/>
      <c r="UH63" s="4"/>
      <c r="UI63" s="4"/>
      <c r="UJ63" s="4"/>
      <c r="UK63" s="4"/>
      <c r="UL63" s="4"/>
      <c r="UM63" s="4"/>
      <c r="UN63" s="4"/>
      <c r="UO63" s="4"/>
      <c r="UP63" s="4"/>
      <c r="UQ63" s="4"/>
      <c r="UR63" s="4"/>
      <c r="US63" s="4"/>
      <c r="UT63" s="4"/>
      <c r="UU63" s="4"/>
      <c r="UV63" s="4"/>
      <c r="UW63" s="4"/>
      <c r="UX63" s="4"/>
      <c r="UY63" s="4"/>
      <c r="UZ63" s="4"/>
      <c r="VA63" s="4"/>
      <c r="VB63" s="4"/>
      <c r="VC63" s="4"/>
      <c r="VD63" s="4"/>
      <c r="VE63" s="4"/>
      <c r="VF63" s="4"/>
      <c r="VG63" s="4"/>
      <c r="VH63" s="4"/>
      <c r="VI63" s="4"/>
      <c r="VJ63" s="4"/>
      <c r="VK63" s="4"/>
      <c r="VL63" s="4"/>
      <c r="VM63" s="4"/>
      <c r="VN63" s="4"/>
      <c r="VO63" s="4"/>
      <c r="VP63" s="4"/>
      <c r="VQ63" s="4"/>
      <c r="VR63" s="4"/>
      <c r="VS63" s="4"/>
      <c r="VT63" s="4"/>
      <c r="VU63" s="4"/>
      <c r="VV63" s="4"/>
      <c r="VW63" s="4"/>
      <c r="VX63" s="4"/>
      <c r="VY63" s="4"/>
      <c r="VZ63" s="4"/>
      <c r="WA63" s="4"/>
      <c r="WB63" s="4"/>
      <c r="WC63" s="4"/>
      <c r="WD63" s="4"/>
      <c r="WE63" s="4"/>
      <c r="WF63" s="4"/>
      <c r="WG63" s="4"/>
      <c r="WH63" s="4"/>
      <c r="WI63" s="4"/>
      <c r="WJ63" s="4"/>
      <c r="WK63" s="4"/>
      <c r="WL63" s="4"/>
      <c r="WM63" s="4"/>
      <c r="WN63" s="4"/>
      <c r="WO63" s="4"/>
      <c r="WP63" s="4"/>
      <c r="WQ63" s="4"/>
      <c r="WR63" s="4"/>
      <c r="WS63" s="4"/>
      <c r="WT63" s="4"/>
      <c r="WU63" s="4"/>
      <c r="WV63" s="4"/>
      <c r="WW63" s="4"/>
      <c r="WX63" s="4"/>
      <c r="WY63" s="4"/>
      <c r="WZ63" s="4"/>
      <c r="XA63" s="4"/>
      <c r="XB63" s="4"/>
      <c r="XC63" s="4"/>
      <c r="XD63" s="4"/>
      <c r="XE63" s="4"/>
      <c r="XF63" s="4"/>
      <c r="XG63" s="4"/>
      <c r="XH63" s="4"/>
      <c r="XI63" s="4"/>
      <c r="XJ63" s="4"/>
      <c r="XK63" s="4"/>
      <c r="XL63" s="4"/>
      <c r="XM63" s="4"/>
      <c r="XN63" s="4"/>
      <c r="XO63" s="4"/>
      <c r="XP63" s="4"/>
      <c r="XQ63" s="4"/>
      <c r="XR63" s="4"/>
      <c r="XS63" s="4"/>
      <c r="XT63" s="4"/>
      <c r="XU63" s="4"/>
      <c r="XV63" s="4"/>
      <c r="XW63" s="4"/>
      <c r="XX63" s="4"/>
      <c r="XY63" s="4"/>
      <c r="XZ63" s="4"/>
      <c r="YA63" s="4"/>
      <c r="YB63" s="4"/>
      <c r="YC63" s="4"/>
      <c r="YD63" s="4"/>
      <c r="YE63" s="4"/>
      <c r="YF63" s="4"/>
      <c r="YG63" s="4"/>
      <c r="YH63" s="4"/>
      <c r="YI63" s="4"/>
      <c r="YJ63" s="4"/>
      <c r="YK63" s="4"/>
      <c r="YL63" s="4"/>
      <c r="YM63" s="4"/>
      <c r="YN63" s="4"/>
      <c r="YO63" s="4"/>
      <c r="YP63" s="4"/>
      <c r="YQ63" s="4"/>
      <c r="YR63" s="4"/>
      <c r="YS63" s="4"/>
    </row>
    <row r="64" spans="1:669" x14ac:dyDescent="0.25">
      <c r="A64" s="2">
        <v>8998</v>
      </c>
      <c r="B64" s="8">
        <v>10</v>
      </c>
      <c r="C64" s="7">
        <v>5.25</v>
      </c>
      <c r="D64" s="7">
        <v>5.5</v>
      </c>
      <c r="E64" s="10">
        <v>4.0425531914893611</v>
      </c>
      <c r="F64" s="10">
        <v>3.3773584905660377</v>
      </c>
      <c r="G64" s="17">
        <f>0.2*B64+0.4*C64+0.4*D64</f>
        <v>6.3</v>
      </c>
      <c r="H64" s="10">
        <f>E64*0.3+F64*0.7</f>
        <v>3.5769169008430346</v>
      </c>
      <c r="I64" s="14">
        <f>(G64+H64)/2</f>
        <v>4.9384584504215177</v>
      </c>
      <c r="J64" s="20" t="s">
        <v>11</v>
      </c>
      <c r="K64" s="4"/>
      <c r="L64" s="26">
        <v>10</v>
      </c>
      <c r="M64" s="10">
        <f>(L64*9)/39+1</f>
        <v>3.3076923076923075</v>
      </c>
      <c r="N64" s="27">
        <f>IF(L64&gt;0,((L64*9)/39+1)*0.7+E64*0.3,"")</f>
        <v>3.5281505728314233</v>
      </c>
      <c r="O64" s="33"/>
      <c r="P64" s="20" t="str">
        <f>IF(AND(L64&gt;0,N64&gt;=5,O64&gt;=5.5),"PASS","")</f>
        <v/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  <c r="NF64" s="4"/>
      <c r="NG64" s="4"/>
      <c r="NH64" s="4"/>
      <c r="NI64" s="4"/>
      <c r="NJ64" s="4"/>
      <c r="NK64" s="4"/>
      <c r="NL64" s="4"/>
      <c r="NM64" s="4"/>
      <c r="NN64" s="4"/>
      <c r="NO64" s="4"/>
      <c r="NP64" s="4"/>
      <c r="NQ64" s="4"/>
      <c r="NR64" s="4"/>
      <c r="NS64" s="4"/>
      <c r="NT64" s="4"/>
      <c r="NU64" s="4"/>
      <c r="NV64" s="4"/>
      <c r="NW64" s="4"/>
      <c r="NX64" s="4"/>
      <c r="NY64" s="4"/>
      <c r="NZ64" s="4"/>
      <c r="OA64" s="4"/>
      <c r="OB64" s="4"/>
      <c r="OC64" s="4"/>
      <c r="OD64" s="4"/>
      <c r="OE64" s="4"/>
      <c r="OF64" s="4"/>
      <c r="OG64" s="4"/>
      <c r="OH64" s="4"/>
      <c r="OI64" s="4"/>
      <c r="OJ64" s="4"/>
      <c r="OK64" s="4"/>
      <c r="OL64" s="4"/>
      <c r="OM64" s="4"/>
      <c r="ON64" s="4"/>
      <c r="OO64" s="4"/>
      <c r="OP64" s="4"/>
      <c r="OQ64" s="4"/>
      <c r="OR64" s="4"/>
      <c r="OS64" s="4"/>
      <c r="OT64" s="4"/>
      <c r="OU64" s="4"/>
      <c r="OV64" s="4"/>
      <c r="OW64" s="4"/>
      <c r="OX64" s="4"/>
      <c r="OY64" s="4"/>
      <c r="OZ64" s="4"/>
      <c r="PA64" s="4"/>
      <c r="PB64" s="4"/>
      <c r="PC64" s="4"/>
      <c r="PD64" s="4"/>
      <c r="PE64" s="4"/>
      <c r="PF64" s="4"/>
      <c r="PG64" s="4"/>
      <c r="PH64" s="4"/>
      <c r="PI64" s="4"/>
      <c r="PJ64" s="4"/>
      <c r="PK64" s="4"/>
      <c r="PL64" s="4"/>
      <c r="PM64" s="4"/>
      <c r="PN64" s="4"/>
      <c r="PO64" s="4"/>
      <c r="PP64" s="4"/>
      <c r="PQ64" s="4"/>
      <c r="PR64" s="4"/>
      <c r="PS64" s="4"/>
      <c r="PT64" s="4"/>
      <c r="PU64" s="4"/>
      <c r="PV64" s="4"/>
      <c r="PW64" s="4"/>
      <c r="PX64" s="4"/>
      <c r="PY64" s="4"/>
      <c r="PZ64" s="4"/>
      <c r="QA64" s="4"/>
      <c r="QB64" s="4"/>
      <c r="QC64" s="4"/>
      <c r="QD64" s="4"/>
      <c r="QE64" s="4"/>
      <c r="QF64" s="4"/>
      <c r="QG64" s="4"/>
      <c r="QH64" s="4"/>
      <c r="QI64" s="4"/>
      <c r="QJ64" s="4"/>
      <c r="QK64" s="4"/>
      <c r="QL64" s="4"/>
      <c r="QM64" s="4"/>
      <c r="QN64" s="4"/>
      <c r="QO64" s="4"/>
      <c r="QP64" s="4"/>
      <c r="QQ64" s="4"/>
      <c r="QR64" s="4"/>
      <c r="QS64" s="4"/>
      <c r="QT64" s="4"/>
      <c r="QU64" s="4"/>
      <c r="QV64" s="4"/>
      <c r="QW64" s="4"/>
      <c r="QX64" s="4"/>
      <c r="QY64" s="4"/>
      <c r="QZ64" s="4"/>
      <c r="RA64" s="4"/>
      <c r="RB64" s="4"/>
      <c r="RC64" s="4"/>
      <c r="RD64" s="4"/>
      <c r="RE64" s="4"/>
      <c r="RF64" s="4"/>
      <c r="RG64" s="4"/>
      <c r="RH64" s="4"/>
      <c r="RI64" s="4"/>
      <c r="RJ64" s="4"/>
      <c r="RK64" s="4"/>
      <c r="RL64" s="4"/>
      <c r="RM64" s="4"/>
      <c r="RN64" s="4"/>
      <c r="RO64" s="4"/>
      <c r="RP64" s="4"/>
      <c r="RQ64" s="4"/>
      <c r="RR64" s="4"/>
      <c r="RS64" s="4"/>
      <c r="RT64" s="4"/>
      <c r="RU64" s="4"/>
      <c r="RV64" s="4"/>
      <c r="RW64" s="4"/>
      <c r="RX64" s="4"/>
      <c r="RY64" s="4"/>
      <c r="RZ64" s="4"/>
      <c r="SA64" s="4"/>
      <c r="SB64" s="4"/>
      <c r="SC64" s="4"/>
      <c r="SD64" s="4"/>
      <c r="SE64" s="4"/>
      <c r="SF64" s="4"/>
      <c r="SG64" s="4"/>
      <c r="SH64" s="4"/>
      <c r="SI64" s="4"/>
      <c r="SJ64" s="4"/>
      <c r="SK64" s="4"/>
      <c r="SL64" s="4"/>
      <c r="SM64" s="4"/>
      <c r="SN64" s="4"/>
      <c r="SO64" s="4"/>
      <c r="SP64" s="4"/>
      <c r="SQ64" s="4"/>
      <c r="SR64" s="4"/>
      <c r="SS64" s="4"/>
      <c r="ST64" s="4"/>
      <c r="SU64" s="4"/>
      <c r="SV64" s="4"/>
      <c r="SW64" s="4"/>
      <c r="SX64" s="4"/>
      <c r="SY64" s="4"/>
      <c r="SZ64" s="4"/>
      <c r="TA64" s="4"/>
      <c r="TB64" s="4"/>
      <c r="TC64" s="4"/>
      <c r="TD64" s="4"/>
      <c r="TE64" s="4"/>
      <c r="TF64" s="4"/>
      <c r="TG64" s="4"/>
      <c r="TH64" s="4"/>
      <c r="TI64" s="4"/>
      <c r="TJ64" s="4"/>
      <c r="TK64" s="4"/>
      <c r="TL64" s="4"/>
      <c r="TM64" s="4"/>
      <c r="TN64" s="4"/>
      <c r="TO64" s="4"/>
      <c r="TP64" s="4"/>
      <c r="TQ64" s="4"/>
      <c r="TR64" s="4"/>
      <c r="TS64" s="4"/>
      <c r="TT64" s="4"/>
      <c r="TU64" s="4"/>
      <c r="TV64" s="4"/>
      <c r="TW64" s="4"/>
      <c r="TX64" s="4"/>
      <c r="TY64" s="4"/>
      <c r="TZ64" s="4"/>
      <c r="UA64" s="4"/>
      <c r="UB64" s="4"/>
      <c r="UC64" s="4"/>
      <c r="UD64" s="4"/>
      <c r="UE64" s="4"/>
      <c r="UF64" s="4"/>
      <c r="UG64" s="4"/>
      <c r="UH64" s="4"/>
      <c r="UI64" s="4"/>
      <c r="UJ64" s="4"/>
      <c r="UK64" s="4"/>
      <c r="UL64" s="4"/>
      <c r="UM64" s="4"/>
      <c r="UN64" s="4"/>
      <c r="UO64" s="4"/>
      <c r="UP64" s="4"/>
      <c r="UQ64" s="4"/>
      <c r="UR64" s="4"/>
      <c r="US64" s="4"/>
      <c r="UT64" s="4"/>
      <c r="UU64" s="4"/>
      <c r="UV64" s="4"/>
      <c r="UW64" s="4"/>
      <c r="UX64" s="4"/>
      <c r="UY64" s="4"/>
      <c r="UZ64" s="4"/>
      <c r="VA64" s="4"/>
      <c r="VB64" s="4"/>
      <c r="VC64" s="4"/>
      <c r="VD64" s="4"/>
      <c r="VE64" s="4"/>
      <c r="VF64" s="4"/>
      <c r="VG64" s="4"/>
      <c r="VH64" s="4"/>
      <c r="VI64" s="4"/>
      <c r="VJ64" s="4"/>
      <c r="VK64" s="4"/>
      <c r="VL64" s="4"/>
      <c r="VM64" s="4"/>
      <c r="VN64" s="4"/>
      <c r="VO64" s="4"/>
      <c r="VP64" s="4"/>
      <c r="VQ64" s="4"/>
      <c r="VR64" s="4"/>
      <c r="VS64" s="4"/>
      <c r="VT64" s="4"/>
      <c r="VU64" s="4"/>
      <c r="VV64" s="4"/>
      <c r="VW64" s="4"/>
      <c r="VX64" s="4"/>
      <c r="VY64" s="4"/>
      <c r="VZ64" s="4"/>
      <c r="WA64" s="4"/>
      <c r="WB64" s="4"/>
      <c r="WC64" s="4"/>
      <c r="WD64" s="4"/>
      <c r="WE64" s="4"/>
      <c r="WF64" s="4"/>
      <c r="WG64" s="4"/>
      <c r="WH64" s="4"/>
      <c r="WI64" s="4"/>
      <c r="WJ64" s="4"/>
      <c r="WK64" s="4"/>
      <c r="WL64" s="4"/>
      <c r="WM64" s="4"/>
      <c r="WN64" s="4"/>
      <c r="WO64" s="4"/>
      <c r="WP64" s="4"/>
      <c r="WQ64" s="4"/>
      <c r="WR64" s="4"/>
      <c r="WS64" s="4"/>
      <c r="WT64" s="4"/>
      <c r="WU64" s="4"/>
      <c r="WV64" s="4"/>
      <c r="WW64" s="4"/>
      <c r="WX64" s="4"/>
      <c r="WY64" s="4"/>
      <c r="WZ64" s="4"/>
      <c r="XA64" s="4"/>
      <c r="XB64" s="4"/>
      <c r="XC64" s="4"/>
      <c r="XD64" s="4"/>
      <c r="XE64" s="4"/>
      <c r="XF64" s="4"/>
      <c r="XG64" s="4"/>
      <c r="XH64" s="4"/>
      <c r="XI64" s="4"/>
      <c r="XJ64" s="4"/>
      <c r="XK64" s="4"/>
      <c r="XL64" s="4"/>
      <c r="XM64" s="4"/>
      <c r="XN64" s="4"/>
      <c r="XO64" s="4"/>
      <c r="XP64" s="4"/>
      <c r="XQ64" s="4"/>
      <c r="XR64" s="4"/>
      <c r="XS64" s="4"/>
      <c r="XT64" s="4"/>
      <c r="XU64" s="4"/>
      <c r="XV64" s="4"/>
      <c r="XW64" s="4"/>
      <c r="XX64" s="4"/>
      <c r="XY64" s="4"/>
      <c r="XZ64" s="4"/>
      <c r="YA64" s="4"/>
      <c r="YB64" s="4"/>
      <c r="YC64" s="4"/>
      <c r="YD64" s="4"/>
      <c r="YE64" s="4"/>
      <c r="YF64" s="4"/>
      <c r="YG64" s="4"/>
      <c r="YH64" s="4"/>
      <c r="YI64" s="4"/>
      <c r="YJ64" s="4"/>
      <c r="YK64" s="4"/>
      <c r="YL64" s="4"/>
      <c r="YM64" s="4"/>
      <c r="YN64" s="4"/>
      <c r="YO64" s="4"/>
      <c r="YP64" s="4"/>
      <c r="YQ64" s="4"/>
      <c r="YR64" s="4"/>
      <c r="YS64" s="4"/>
    </row>
    <row r="65" spans="1:669" x14ac:dyDescent="0.25">
      <c r="A65" s="2">
        <v>9443</v>
      </c>
      <c r="B65" s="8">
        <v>6</v>
      </c>
      <c r="C65" s="7">
        <v>8.25</v>
      </c>
      <c r="D65" s="7">
        <v>4</v>
      </c>
      <c r="E65" s="10">
        <v>8.0851063829787222</v>
      </c>
      <c r="F65" s="10">
        <v>3.5471698113207548</v>
      </c>
      <c r="G65" s="17">
        <f>0.2*B65+0.4*C65+0.4*D65</f>
        <v>6.1</v>
      </c>
      <c r="H65" s="10">
        <f>E65*0.3+F65*0.7</f>
        <v>4.9085507828181445</v>
      </c>
      <c r="I65" s="14">
        <f>(G65+H65)/2</f>
        <v>5.5042753914090721</v>
      </c>
      <c r="J65" s="20" t="s">
        <v>11</v>
      </c>
      <c r="K65" s="4"/>
      <c r="L65" s="26">
        <v>22</v>
      </c>
      <c r="M65" s="10">
        <f>(L65*9)/39+1</f>
        <v>6.0769230769230766</v>
      </c>
      <c r="N65" s="10">
        <f>IF(L65&gt;0,((L65*9)/39+1)*0.7+E65*0.3,"")</f>
        <v>6.6793780687397692</v>
      </c>
      <c r="O65" s="24">
        <f>IF(L65&gt;0,(G65+N65)/2,"")</f>
        <v>6.3896890343698844</v>
      </c>
      <c r="P65" s="20" t="str">
        <f>IF(AND(L65&gt;0,N65&gt;=5,O65&gt;=5.5),"PASS","")</f>
        <v>PASS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4"/>
      <c r="NG65" s="4"/>
      <c r="NH65" s="4"/>
      <c r="NI65" s="4"/>
      <c r="NJ65" s="4"/>
      <c r="NK65" s="4"/>
      <c r="NL65" s="4"/>
      <c r="NM65" s="4"/>
      <c r="NN65" s="4"/>
      <c r="NO65" s="4"/>
      <c r="NP65" s="4"/>
      <c r="NQ65" s="4"/>
      <c r="NR65" s="4"/>
      <c r="NS65" s="4"/>
      <c r="NT65" s="4"/>
      <c r="NU65" s="4"/>
      <c r="NV65" s="4"/>
      <c r="NW65" s="4"/>
      <c r="NX65" s="4"/>
      <c r="NY65" s="4"/>
      <c r="NZ65" s="4"/>
      <c r="OA65" s="4"/>
      <c r="OB65" s="4"/>
      <c r="OC65" s="4"/>
      <c r="OD65" s="4"/>
      <c r="OE65" s="4"/>
      <c r="OF65" s="4"/>
      <c r="OG65" s="4"/>
      <c r="OH65" s="4"/>
      <c r="OI65" s="4"/>
      <c r="OJ65" s="4"/>
      <c r="OK65" s="4"/>
      <c r="OL65" s="4"/>
      <c r="OM65" s="4"/>
      <c r="ON65" s="4"/>
      <c r="OO65" s="4"/>
      <c r="OP65" s="4"/>
      <c r="OQ65" s="4"/>
      <c r="OR65" s="4"/>
      <c r="OS65" s="4"/>
      <c r="OT65" s="4"/>
      <c r="OU65" s="4"/>
      <c r="OV65" s="4"/>
      <c r="OW65" s="4"/>
      <c r="OX65" s="4"/>
      <c r="OY65" s="4"/>
      <c r="OZ65" s="4"/>
      <c r="PA65" s="4"/>
      <c r="PB65" s="4"/>
      <c r="PC65" s="4"/>
      <c r="PD65" s="4"/>
      <c r="PE65" s="4"/>
      <c r="PF65" s="4"/>
      <c r="PG65" s="4"/>
      <c r="PH65" s="4"/>
      <c r="PI65" s="4"/>
      <c r="PJ65" s="4"/>
      <c r="PK65" s="4"/>
      <c r="PL65" s="4"/>
      <c r="PM65" s="4"/>
      <c r="PN65" s="4"/>
      <c r="PO65" s="4"/>
      <c r="PP65" s="4"/>
      <c r="PQ65" s="4"/>
      <c r="PR65" s="4"/>
      <c r="PS65" s="4"/>
      <c r="PT65" s="4"/>
      <c r="PU65" s="4"/>
      <c r="PV65" s="4"/>
      <c r="PW65" s="4"/>
      <c r="PX65" s="4"/>
      <c r="PY65" s="4"/>
      <c r="PZ65" s="4"/>
      <c r="QA65" s="4"/>
      <c r="QB65" s="4"/>
      <c r="QC65" s="4"/>
      <c r="QD65" s="4"/>
      <c r="QE65" s="4"/>
      <c r="QF65" s="4"/>
      <c r="QG65" s="4"/>
      <c r="QH65" s="4"/>
      <c r="QI65" s="4"/>
      <c r="QJ65" s="4"/>
      <c r="QK65" s="4"/>
      <c r="QL65" s="4"/>
      <c r="QM65" s="4"/>
      <c r="QN65" s="4"/>
      <c r="QO65" s="4"/>
      <c r="QP65" s="4"/>
      <c r="QQ65" s="4"/>
      <c r="QR65" s="4"/>
      <c r="QS65" s="4"/>
      <c r="QT65" s="4"/>
      <c r="QU65" s="4"/>
      <c r="QV65" s="4"/>
      <c r="QW65" s="4"/>
      <c r="QX65" s="4"/>
      <c r="QY65" s="4"/>
      <c r="QZ65" s="4"/>
      <c r="RA65" s="4"/>
      <c r="RB65" s="4"/>
      <c r="RC65" s="4"/>
      <c r="RD65" s="4"/>
      <c r="RE65" s="4"/>
      <c r="RF65" s="4"/>
      <c r="RG65" s="4"/>
      <c r="RH65" s="4"/>
      <c r="RI65" s="4"/>
      <c r="RJ65" s="4"/>
      <c r="RK65" s="4"/>
      <c r="RL65" s="4"/>
      <c r="RM65" s="4"/>
      <c r="RN65" s="4"/>
      <c r="RO65" s="4"/>
      <c r="RP65" s="4"/>
      <c r="RQ65" s="4"/>
      <c r="RR65" s="4"/>
      <c r="RS65" s="4"/>
      <c r="RT65" s="4"/>
      <c r="RU65" s="4"/>
      <c r="RV65" s="4"/>
      <c r="RW65" s="4"/>
      <c r="RX65" s="4"/>
      <c r="RY65" s="4"/>
      <c r="RZ65" s="4"/>
      <c r="SA65" s="4"/>
      <c r="SB65" s="4"/>
      <c r="SC65" s="4"/>
      <c r="SD65" s="4"/>
      <c r="SE65" s="4"/>
      <c r="SF65" s="4"/>
      <c r="SG65" s="4"/>
      <c r="SH65" s="4"/>
      <c r="SI65" s="4"/>
      <c r="SJ65" s="4"/>
      <c r="SK65" s="4"/>
      <c r="SL65" s="4"/>
      <c r="SM65" s="4"/>
      <c r="SN65" s="4"/>
      <c r="SO65" s="4"/>
      <c r="SP65" s="4"/>
      <c r="SQ65" s="4"/>
      <c r="SR65" s="4"/>
      <c r="SS65" s="4"/>
      <c r="ST65" s="4"/>
      <c r="SU65" s="4"/>
      <c r="SV65" s="4"/>
      <c r="SW65" s="4"/>
      <c r="SX65" s="4"/>
      <c r="SY65" s="4"/>
      <c r="SZ65" s="4"/>
      <c r="TA65" s="4"/>
      <c r="TB65" s="4"/>
      <c r="TC65" s="4"/>
      <c r="TD65" s="4"/>
      <c r="TE65" s="4"/>
      <c r="TF65" s="4"/>
      <c r="TG65" s="4"/>
      <c r="TH65" s="4"/>
      <c r="TI65" s="4"/>
      <c r="TJ65" s="4"/>
      <c r="TK65" s="4"/>
      <c r="TL65" s="4"/>
      <c r="TM65" s="4"/>
      <c r="TN65" s="4"/>
      <c r="TO65" s="4"/>
      <c r="TP65" s="4"/>
      <c r="TQ65" s="4"/>
      <c r="TR65" s="4"/>
      <c r="TS65" s="4"/>
      <c r="TT65" s="4"/>
      <c r="TU65" s="4"/>
      <c r="TV65" s="4"/>
      <c r="TW65" s="4"/>
      <c r="TX65" s="4"/>
      <c r="TY65" s="4"/>
      <c r="TZ65" s="4"/>
      <c r="UA65" s="4"/>
      <c r="UB65" s="4"/>
      <c r="UC65" s="4"/>
      <c r="UD65" s="4"/>
      <c r="UE65" s="4"/>
      <c r="UF65" s="4"/>
      <c r="UG65" s="4"/>
      <c r="UH65" s="4"/>
      <c r="UI65" s="4"/>
      <c r="UJ65" s="4"/>
      <c r="UK65" s="4"/>
      <c r="UL65" s="4"/>
      <c r="UM65" s="4"/>
      <c r="UN65" s="4"/>
      <c r="UO65" s="4"/>
      <c r="UP65" s="4"/>
      <c r="UQ65" s="4"/>
      <c r="UR65" s="4"/>
      <c r="US65" s="4"/>
      <c r="UT65" s="4"/>
      <c r="UU65" s="4"/>
      <c r="UV65" s="4"/>
      <c r="UW65" s="4"/>
      <c r="UX65" s="4"/>
      <c r="UY65" s="4"/>
      <c r="UZ65" s="4"/>
      <c r="VA65" s="4"/>
      <c r="VB65" s="4"/>
      <c r="VC65" s="4"/>
      <c r="VD65" s="4"/>
      <c r="VE65" s="4"/>
      <c r="VF65" s="4"/>
      <c r="VG65" s="4"/>
      <c r="VH65" s="4"/>
      <c r="VI65" s="4"/>
      <c r="VJ65" s="4"/>
      <c r="VK65" s="4"/>
      <c r="VL65" s="4"/>
      <c r="VM65" s="4"/>
      <c r="VN65" s="4"/>
      <c r="VO65" s="4"/>
      <c r="VP65" s="4"/>
      <c r="VQ65" s="4"/>
      <c r="VR65" s="4"/>
      <c r="VS65" s="4"/>
      <c r="VT65" s="4"/>
      <c r="VU65" s="4"/>
      <c r="VV65" s="4"/>
      <c r="VW65" s="4"/>
      <c r="VX65" s="4"/>
      <c r="VY65" s="4"/>
      <c r="VZ65" s="4"/>
      <c r="WA65" s="4"/>
      <c r="WB65" s="4"/>
      <c r="WC65" s="4"/>
      <c r="WD65" s="4"/>
      <c r="WE65" s="4"/>
      <c r="WF65" s="4"/>
      <c r="WG65" s="4"/>
      <c r="WH65" s="4"/>
      <c r="WI65" s="4"/>
      <c r="WJ65" s="4"/>
      <c r="WK65" s="4"/>
      <c r="WL65" s="4"/>
      <c r="WM65" s="4"/>
      <c r="WN65" s="4"/>
      <c r="WO65" s="4"/>
      <c r="WP65" s="4"/>
      <c r="WQ65" s="4"/>
      <c r="WR65" s="4"/>
      <c r="WS65" s="4"/>
      <c r="WT65" s="4"/>
      <c r="WU65" s="4"/>
      <c r="WV65" s="4"/>
      <c r="WW65" s="4"/>
      <c r="WX65" s="4"/>
      <c r="WY65" s="4"/>
      <c r="WZ65" s="4"/>
      <c r="XA65" s="4"/>
      <c r="XB65" s="4"/>
      <c r="XC65" s="4"/>
      <c r="XD65" s="4"/>
      <c r="XE65" s="4"/>
      <c r="XF65" s="4"/>
      <c r="XG65" s="4"/>
      <c r="XH65" s="4"/>
      <c r="XI65" s="4"/>
      <c r="XJ65" s="4"/>
      <c r="XK65" s="4"/>
      <c r="XL65" s="4"/>
      <c r="XM65" s="4"/>
      <c r="XN65" s="4"/>
      <c r="XO65" s="4"/>
      <c r="XP65" s="4"/>
      <c r="XQ65" s="4"/>
      <c r="XR65" s="4"/>
      <c r="XS65" s="4"/>
      <c r="XT65" s="4"/>
      <c r="XU65" s="4"/>
      <c r="XV65" s="4"/>
      <c r="XW65" s="4"/>
      <c r="XX65" s="4"/>
      <c r="XY65" s="4"/>
      <c r="XZ65" s="4"/>
      <c r="YA65" s="4"/>
      <c r="YB65" s="4"/>
      <c r="YC65" s="4"/>
      <c r="YD65" s="4"/>
      <c r="YE65" s="4"/>
      <c r="YF65" s="4"/>
      <c r="YG65" s="4"/>
      <c r="YH65" s="4"/>
      <c r="YI65" s="4"/>
      <c r="YJ65" s="4"/>
      <c r="YK65" s="4"/>
      <c r="YL65" s="4"/>
      <c r="YM65" s="4"/>
      <c r="YN65" s="4"/>
      <c r="YO65" s="4"/>
      <c r="YP65" s="4"/>
      <c r="YQ65" s="4"/>
      <c r="YR65" s="4"/>
      <c r="YS65" s="4"/>
    </row>
    <row r="66" spans="1:669" x14ac:dyDescent="0.25">
      <c r="A66" s="2">
        <v>9451</v>
      </c>
      <c r="C66" s="7">
        <v>6.75</v>
      </c>
      <c r="D66" s="24">
        <v>7.5</v>
      </c>
      <c r="E66" s="10">
        <v>6.3829787234042552</v>
      </c>
      <c r="F66" s="22">
        <v>5.0754716981132075</v>
      </c>
      <c r="G66" s="25">
        <f>0.2*B66+0.4*C66+0.4*D66</f>
        <v>5.7</v>
      </c>
      <c r="H66" s="10">
        <f>E66*0.3+F66*0.7</f>
        <v>5.4677238057005209</v>
      </c>
      <c r="I66" s="23"/>
      <c r="J66" s="20" t="s">
        <v>10</v>
      </c>
      <c r="K66" s="4"/>
      <c r="L66" s="26"/>
      <c r="M66" s="10"/>
      <c r="N66" s="10" t="str">
        <f>IF(L66&gt;0,((L66*9)/39+1)*0.7+E66*0.3,"")</f>
        <v/>
      </c>
      <c r="O66" s="24">
        <v>5.6</v>
      </c>
      <c r="P66" s="20" t="s">
        <v>15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4"/>
      <c r="NG66" s="4"/>
      <c r="NH66" s="4"/>
      <c r="NI66" s="4"/>
      <c r="NJ66" s="4"/>
      <c r="NK66" s="4"/>
      <c r="NL66" s="4"/>
      <c r="NM66" s="4"/>
      <c r="NN66" s="4"/>
      <c r="NO66" s="4"/>
      <c r="NP66" s="4"/>
      <c r="NQ66" s="4"/>
      <c r="NR66" s="4"/>
      <c r="NS66" s="4"/>
      <c r="NT66" s="4"/>
      <c r="NU66" s="4"/>
      <c r="NV66" s="4"/>
      <c r="NW66" s="4"/>
      <c r="NX66" s="4"/>
      <c r="NY66" s="4"/>
      <c r="NZ66" s="4"/>
      <c r="OA66" s="4"/>
      <c r="OB66" s="4"/>
      <c r="OC66" s="4"/>
      <c r="OD66" s="4"/>
      <c r="OE66" s="4"/>
      <c r="OF66" s="4"/>
      <c r="OG66" s="4"/>
      <c r="OH66" s="4"/>
      <c r="OI66" s="4"/>
      <c r="OJ66" s="4"/>
      <c r="OK66" s="4"/>
      <c r="OL66" s="4"/>
      <c r="OM66" s="4"/>
      <c r="ON66" s="4"/>
      <c r="OO66" s="4"/>
      <c r="OP66" s="4"/>
      <c r="OQ66" s="4"/>
      <c r="OR66" s="4"/>
      <c r="OS66" s="4"/>
      <c r="OT66" s="4"/>
      <c r="OU66" s="4"/>
      <c r="OV66" s="4"/>
      <c r="OW66" s="4"/>
      <c r="OX66" s="4"/>
      <c r="OY66" s="4"/>
      <c r="OZ66" s="4"/>
      <c r="PA66" s="4"/>
      <c r="PB66" s="4"/>
      <c r="PC66" s="4"/>
      <c r="PD66" s="4"/>
      <c r="PE66" s="4"/>
      <c r="PF66" s="4"/>
      <c r="PG66" s="4"/>
      <c r="PH66" s="4"/>
      <c r="PI66" s="4"/>
      <c r="PJ66" s="4"/>
      <c r="PK66" s="4"/>
      <c r="PL66" s="4"/>
      <c r="PM66" s="4"/>
      <c r="PN66" s="4"/>
      <c r="PO66" s="4"/>
      <c r="PP66" s="4"/>
      <c r="PQ66" s="4"/>
      <c r="PR66" s="4"/>
      <c r="PS66" s="4"/>
      <c r="PT66" s="4"/>
      <c r="PU66" s="4"/>
      <c r="PV66" s="4"/>
      <c r="PW66" s="4"/>
      <c r="PX66" s="4"/>
      <c r="PY66" s="4"/>
      <c r="PZ66" s="4"/>
      <c r="QA66" s="4"/>
      <c r="QB66" s="4"/>
      <c r="QC66" s="4"/>
      <c r="QD66" s="4"/>
      <c r="QE66" s="4"/>
      <c r="QF66" s="4"/>
      <c r="QG66" s="4"/>
      <c r="QH66" s="4"/>
      <c r="QI66" s="4"/>
      <c r="QJ66" s="4"/>
      <c r="QK66" s="4"/>
      <c r="QL66" s="4"/>
      <c r="QM66" s="4"/>
      <c r="QN66" s="4"/>
      <c r="QO66" s="4"/>
      <c r="QP66" s="4"/>
      <c r="QQ66" s="4"/>
      <c r="QR66" s="4"/>
      <c r="QS66" s="4"/>
      <c r="QT66" s="4"/>
      <c r="QU66" s="4"/>
      <c r="QV66" s="4"/>
      <c r="QW66" s="4"/>
      <c r="QX66" s="4"/>
      <c r="QY66" s="4"/>
      <c r="QZ66" s="4"/>
      <c r="RA66" s="4"/>
      <c r="RB66" s="4"/>
      <c r="RC66" s="4"/>
      <c r="RD66" s="4"/>
      <c r="RE66" s="4"/>
      <c r="RF66" s="4"/>
      <c r="RG66" s="4"/>
      <c r="RH66" s="4"/>
      <c r="RI66" s="4"/>
      <c r="RJ66" s="4"/>
      <c r="RK66" s="4"/>
      <c r="RL66" s="4"/>
      <c r="RM66" s="4"/>
      <c r="RN66" s="4"/>
      <c r="RO66" s="4"/>
      <c r="RP66" s="4"/>
      <c r="RQ66" s="4"/>
      <c r="RR66" s="4"/>
      <c r="RS66" s="4"/>
      <c r="RT66" s="4"/>
      <c r="RU66" s="4"/>
      <c r="RV66" s="4"/>
      <c r="RW66" s="4"/>
      <c r="RX66" s="4"/>
      <c r="RY66" s="4"/>
      <c r="RZ66" s="4"/>
      <c r="SA66" s="4"/>
      <c r="SB66" s="4"/>
      <c r="SC66" s="4"/>
      <c r="SD66" s="4"/>
      <c r="SE66" s="4"/>
      <c r="SF66" s="4"/>
      <c r="SG66" s="4"/>
      <c r="SH66" s="4"/>
      <c r="SI66" s="4"/>
      <c r="SJ66" s="4"/>
      <c r="SK66" s="4"/>
      <c r="SL66" s="4"/>
      <c r="SM66" s="4"/>
      <c r="SN66" s="4"/>
      <c r="SO66" s="4"/>
      <c r="SP66" s="4"/>
      <c r="SQ66" s="4"/>
      <c r="SR66" s="4"/>
      <c r="SS66" s="4"/>
      <c r="ST66" s="4"/>
      <c r="SU66" s="4"/>
      <c r="SV66" s="4"/>
      <c r="SW66" s="4"/>
      <c r="SX66" s="4"/>
      <c r="SY66" s="4"/>
      <c r="SZ66" s="4"/>
      <c r="TA66" s="4"/>
      <c r="TB66" s="4"/>
      <c r="TC66" s="4"/>
      <c r="TD66" s="4"/>
      <c r="TE66" s="4"/>
      <c r="TF66" s="4"/>
      <c r="TG66" s="4"/>
      <c r="TH66" s="4"/>
      <c r="TI66" s="4"/>
      <c r="TJ66" s="4"/>
      <c r="TK66" s="4"/>
      <c r="TL66" s="4"/>
      <c r="TM66" s="4"/>
      <c r="TN66" s="4"/>
      <c r="TO66" s="4"/>
      <c r="TP66" s="4"/>
      <c r="TQ66" s="4"/>
      <c r="TR66" s="4"/>
      <c r="TS66" s="4"/>
      <c r="TT66" s="4"/>
      <c r="TU66" s="4"/>
      <c r="TV66" s="4"/>
      <c r="TW66" s="4"/>
      <c r="TX66" s="4"/>
      <c r="TY66" s="4"/>
      <c r="TZ66" s="4"/>
      <c r="UA66" s="4"/>
      <c r="UB66" s="4"/>
      <c r="UC66" s="4"/>
      <c r="UD66" s="4"/>
      <c r="UE66" s="4"/>
      <c r="UF66" s="4"/>
      <c r="UG66" s="4"/>
      <c r="UH66" s="4"/>
      <c r="UI66" s="4"/>
      <c r="UJ66" s="4"/>
      <c r="UK66" s="4"/>
      <c r="UL66" s="4"/>
      <c r="UM66" s="4"/>
      <c r="UN66" s="4"/>
      <c r="UO66" s="4"/>
      <c r="UP66" s="4"/>
      <c r="UQ66" s="4"/>
      <c r="UR66" s="4"/>
      <c r="US66" s="4"/>
      <c r="UT66" s="4"/>
      <c r="UU66" s="4"/>
      <c r="UV66" s="4"/>
      <c r="UW66" s="4"/>
      <c r="UX66" s="4"/>
      <c r="UY66" s="4"/>
      <c r="UZ66" s="4"/>
      <c r="VA66" s="4"/>
      <c r="VB66" s="4"/>
      <c r="VC66" s="4"/>
      <c r="VD66" s="4"/>
      <c r="VE66" s="4"/>
      <c r="VF66" s="4"/>
      <c r="VG66" s="4"/>
      <c r="VH66" s="4"/>
      <c r="VI66" s="4"/>
      <c r="VJ66" s="4"/>
      <c r="VK66" s="4"/>
      <c r="VL66" s="4"/>
      <c r="VM66" s="4"/>
      <c r="VN66" s="4"/>
      <c r="VO66" s="4"/>
      <c r="VP66" s="4"/>
      <c r="VQ66" s="4"/>
      <c r="VR66" s="4"/>
      <c r="VS66" s="4"/>
      <c r="VT66" s="4"/>
      <c r="VU66" s="4"/>
      <c r="VV66" s="4"/>
      <c r="VW66" s="4"/>
      <c r="VX66" s="4"/>
      <c r="VY66" s="4"/>
      <c r="VZ66" s="4"/>
      <c r="WA66" s="4"/>
      <c r="WB66" s="4"/>
      <c r="WC66" s="4"/>
      <c r="WD66" s="4"/>
      <c r="WE66" s="4"/>
      <c r="WF66" s="4"/>
      <c r="WG66" s="4"/>
      <c r="WH66" s="4"/>
      <c r="WI66" s="4"/>
      <c r="WJ66" s="4"/>
      <c r="WK66" s="4"/>
      <c r="WL66" s="4"/>
      <c r="WM66" s="4"/>
      <c r="WN66" s="4"/>
      <c r="WO66" s="4"/>
      <c r="WP66" s="4"/>
      <c r="WQ66" s="4"/>
      <c r="WR66" s="4"/>
      <c r="WS66" s="4"/>
      <c r="WT66" s="4"/>
      <c r="WU66" s="4"/>
      <c r="WV66" s="4"/>
      <c r="WW66" s="4"/>
      <c r="WX66" s="4"/>
      <c r="WY66" s="4"/>
      <c r="WZ66" s="4"/>
      <c r="XA66" s="4"/>
      <c r="XB66" s="4"/>
      <c r="XC66" s="4"/>
      <c r="XD66" s="4"/>
      <c r="XE66" s="4"/>
      <c r="XF66" s="4"/>
      <c r="XG66" s="4"/>
      <c r="XH66" s="4"/>
      <c r="XI66" s="4"/>
      <c r="XJ66" s="4"/>
      <c r="XK66" s="4"/>
      <c r="XL66" s="4"/>
      <c r="XM66" s="4"/>
      <c r="XN66" s="4"/>
      <c r="XO66" s="4"/>
      <c r="XP66" s="4"/>
      <c r="XQ66" s="4"/>
      <c r="XR66" s="4"/>
      <c r="XS66" s="4"/>
      <c r="XT66" s="4"/>
      <c r="XU66" s="4"/>
      <c r="XV66" s="4"/>
      <c r="XW66" s="4"/>
      <c r="XX66" s="4"/>
      <c r="XY66" s="4"/>
      <c r="XZ66" s="4"/>
      <c r="YA66" s="4"/>
      <c r="YB66" s="4"/>
      <c r="YC66" s="4"/>
      <c r="YD66" s="4"/>
      <c r="YE66" s="4"/>
      <c r="YF66" s="4"/>
      <c r="YG66" s="4"/>
      <c r="YH66" s="4"/>
      <c r="YI66" s="4"/>
      <c r="YJ66" s="4"/>
      <c r="YK66" s="4"/>
      <c r="YL66" s="4"/>
      <c r="YM66" s="4"/>
      <c r="YN66" s="4"/>
      <c r="YO66" s="4"/>
      <c r="YP66" s="4"/>
      <c r="YQ66" s="4"/>
      <c r="YR66" s="4"/>
      <c r="YS66" s="4"/>
    </row>
    <row r="67" spans="1:669" x14ac:dyDescent="0.25">
      <c r="A67" s="2">
        <v>9467</v>
      </c>
      <c r="B67" s="8">
        <v>9</v>
      </c>
      <c r="C67" s="7">
        <v>8.75</v>
      </c>
      <c r="E67" s="10">
        <v>2.978723404255319</v>
      </c>
      <c r="F67" s="10">
        <v>3.0377358490566038</v>
      </c>
      <c r="G67" s="17">
        <f>0.2*B67+0.4*C67+0.4*D67</f>
        <v>5.3</v>
      </c>
      <c r="H67" s="10">
        <f>E67*0.3+F67*0.7</f>
        <v>3.0200321156162184</v>
      </c>
      <c r="I67" s="14">
        <f>(G67+H67)/2</f>
        <v>4.1600160578081091</v>
      </c>
      <c r="J67" s="20" t="s">
        <v>11</v>
      </c>
      <c r="K67" s="4"/>
      <c r="L67" s="26">
        <v>10</v>
      </c>
      <c r="M67" s="10">
        <f>(L67*9)/39+1</f>
        <v>3.3076923076923075</v>
      </c>
      <c r="N67" s="27">
        <f>IF(L67&gt;0,((L67*9)/39+1)*0.7+E67*0.3,"")</f>
        <v>3.2090016366612106</v>
      </c>
      <c r="O67" s="33"/>
      <c r="P67" s="20" t="str">
        <f>IF(AND(L67&gt;0,N67&gt;=5,O67&gt;=5.5),"PASS","")</f>
        <v/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4"/>
      <c r="NG67" s="4"/>
      <c r="NH67" s="4"/>
      <c r="NI67" s="4"/>
      <c r="NJ67" s="4"/>
      <c r="NK67" s="4"/>
      <c r="NL67" s="4"/>
      <c r="NM67" s="4"/>
      <c r="NN67" s="4"/>
      <c r="NO67" s="4"/>
      <c r="NP67" s="4"/>
      <c r="NQ67" s="4"/>
      <c r="NR67" s="4"/>
      <c r="NS67" s="4"/>
      <c r="NT67" s="4"/>
      <c r="NU67" s="4"/>
      <c r="NV67" s="4"/>
      <c r="NW67" s="4"/>
      <c r="NX67" s="4"/>
      <c r="NY67" s="4"/>
      <c r="NZ67" s="4"/>
      <c r="OA67" s="4"/>
      <c r="OB67" s="4"/>
      <c r="OC67" s="4"/>
      <c r="OD67" s="4"/>
      <c r="OE67" s="4"/>
      <c r="OF67" s="4"/>
      <c r="OG67" s="4"/>
      <c r="OH67" s="4"/>
      <c r="OI67" s="4"/>
      <c r="OJ67" s="4"/>
      <c r="OK67" s="4"/>
      <c r="OL67" s="4"/>
      <c r="OM67" s="4"/>
      <c r="ON67" s="4"/>
      <c r="OO67" s="4"/>
      <c r="OP67" s="4"/>
      <c r="OQ67" s="4"/>
      <c r="OR67" s="4"/>
      <c r="OS67" s="4"/>
      <c r="OT67" s="4"/>
      <c r="OU67" s="4"/>
      <c r="OV67" s="4"/>
      <c r="OW67" s="4"/>
      <c r="OX67" s="4"/>
      <c r="OY67" s="4"/>
      <c r="OZ67" s="4"/>
      <c r="PA67" s="4"/>
      <c r="PB67" s="4"/>
      <c r="PC67" s="4"/>
      <c r="PD67" s="4"/>
      <c r="PE67" s="4"/>
      <c r="PF67" s="4"/>
      <c r="PG67" s="4"/>
      <c r="PH67" s="4"/>
      <c r="PI67" s="4"/>
      <c r="PJ67" s="4"/>
      <c r="PK67" s="4"/>
      <c r="PL67" s="4"/>
      <c r="PM67" s="4"/>
      <c r="PN67" s="4"/>
      <c r="PO67" s="4"/>
      <c r="PP67" s="4"/>
      <c r="PQ67" s="4"/>
      <c r="PR67" s="4"/>
      <c r="PS67" s="4"/>
      <c r="PT67" s="4"/>
      <c r="PU67" s="4"/>
      <c r="PV67" s="4"/>
      <c r="PW67" s="4"/>
      <c r="PX67" s="4"/>
      <c r="PY67" s="4"/>
      <c r="PZ67" s="4"/>
      <c r="QA67" s="4"/>
      <c r="QB67" s="4"/>
      <c r="QC67" s="4"/>
      <c r="QD67" s="4"/>
      <c r="QE67" s="4"/>
      <c r="QF67" s="4"/>
      <c r="QG67" s="4"/>
      <c r="QH67" s="4"/>
      <c r="QI67" s="4"/>
      <c r="QJ67" s="4"/>
      <c r="QK67" s="4"/>
      <c r="QL67" s="4"/>
      <c r="QM67" s="4"/>
      <c r="QN67" s="4"/>
      <c r="QO67" s="4"/>
      <c r="QP67" s="4"/>
      <c r="QQ67" s="4"/>
      <c r="QR67" s="4"/>
      <c r="QS67" s="4"/>
      <c r="QT67" s="4"/>
      <c r="QU67" s="4"/>
      <c r="QV67" s="4"/>
      <c r="QW67" s="4"/>
      <c r="QX67" s="4"/>
      <c r="QY67" s="4"/>
      <c r="QZ67" s="4"/>
      <c r="RA67" s="4"/>
      <c r="RB67" s="4"/>
      <c r="RC67" s="4"/>
      <c r="RD67" s="4"/>
      <c r="RE67" s="4"/>
      <c r="RF67" s="4"/>
      <c r="RG67" s="4"/>
      <c r="RH67" s="4"/>
      <c r="RI67" s="4"/>
      <c r="RJ67" s="4"/>
      <c r="RK67" s="4"/>
      <c r="RL67" s="4"/>
      <c r="RM67" s="4"/>
      <c r="RN67" s="4"/>
      <c r="RO67" s="4"/>
      <c r="RP67" s="4"/>
      <c r="RQ67" s="4"/>
      <c r="RR67" s="4"/>
      <c r="RS67" s="4"/>
      <c r="RT67" s="4"/>
      <c r="RU67" s="4"/>
      <c r="RV67" s="4"/>
      <c r="RW67" s="4"/>
      <c r="RX67" s="4"/>
      <c r="RY67" s="4"/>
      <c r="RZ67" s="4"/>
      <c r="SA67" s="4"/>
      <c r="SB67" s="4"/>
      <c r="SC67" s="4"/>
      <c r="SD67" s="4"/>
      <c r="SE67" s="4"/>
      <c r="SF67" s="4"/>
      <c r="SG67" s="4"/>
      <c r="SH67" s="4"/>
      <c r="SI67" s="4"/>
      <c r="SJ67" s="4"/>
      <c r="SK67" s="4"/>
      <c r="SL67" s="4"/>
      <c r="SM67" s="4"/>
      <c r="SN67" s="4"/>
      <c r="SO67" s="4"/>
      <c r="SP67" s="4"/>
      <c r="SQ67" s="4"/>
      <c r="SR67" s="4"/>
      <c r="SS67" s="4"/>
      <c r="ST67" s="4"/>
      <c r="SU67" s="4"/>
      <c r="SV67" s="4"/>
      <c r="SW67" s="4"/>
      <c r="SX67" s="4"/>
      <c r="SY67" s="4"/>
      <c r="SZ67" s="4"/>
      <c r="TA67" s="4"/>
      <c r="TB67" s="4"/>
      <c r="TC67" s="4"/>
      <c r="TD67" s="4"/>
      <c r="TE67" s="4"/>
      <c r="TF67" s="4"/>
      <c r="TG67" s="4"/>
      <c r="TH67" s="4"/>
      <c r="TI67" s="4"/>
      <c r="TJ67" s="4"/>
      <c r="TK67" s="4"/>
      <c r="TL67" s="4"/>
      <c r="TM67" s="4"/>
      <c r="TN67" s="4"/>
      <c r="TO67" s="4"/>
      <c r="TP67" s="4"/>
      <c r="TQ67" s="4"/>
      <c r="TR67" s="4"/>
      <c r="TS67" s="4"/>
      <c r="TT67" s="4"/>
      <c r="TU67" s="4"/>
      <c r="TV67" s="4"/>
      <c r="TW67" s="4"/>
      <c r="TX67" s="4"/>
      <c r="TY67" s="4"/>
      <c r="TZ67" s="4"/>
      <c r="UA67" s="4"/>
      <c r="UB67" s="4"/>
      <c r="UC67" s="4"/>
      <c r="UD67" s="4"/>
      <c r="UE67" s="4"/>
      <c r="UF67" s="4"/>
      <c r="UG67" s="4"/>
      <c r="UH67" s="4"/>
      <c r="UI67" s="4"/>
      <c r="UJ67" s="4"/>
      <c r="UK67" s="4"/>
      <c r="UL67" s="4"/>
      <c r="UM67" s="4"/>
      <c r="UN67" s="4"/>
      <c r="UO67" s="4"/>
      <c r="UP67" s="4"/>
      <c r="UQ67" s="4"/>
      <c r="UR67" s="4"/>
      <c r="US67" s="4"/>
      <c r="UT67" s="4"/>
      <c r="UU67" s="4"/>
      <c r="UV67" s="4"/>
      <c r="UW67" s="4"/>
      <c r="UX67" s="4"/>
      <c r="UY67" s="4"/>
      <c r="UZ67" s="4"/>
      <c r="VA67" s="4"/>
      <c r="VB67" s="4"/>
      <c r="VC67" s="4"/>
      <c r="VD67" s="4"/>
      <c r="VE67" s="4"/>
      <c r="VF67" s="4"/>
      <c r="VG67" s="4"/>
      <c r="VH67" s="4"/>
      <c r="VI67" s="4"/>
      <c r="VJ67" s="4"/>
      <c r="VK67" s="4"/>
      <c r="VL67" s="4"/>
      <c r="VM67" s="4"/>
      <c r="VN67" s="4"/>
      <c r="VO67" s="4"/>
      <c r="VP67" s="4"/>
      <c r="VQ67" s="4"/>
      <c r="VR67" s="4"/>
      <c r="VS67" s="4"/>
      <c r="VT67" s="4"/>
      <c r="VU67" s="4"/>
      <c r="VV67" s="4"/>
      <c r="VW67" s="4"/>
      <c r="VX67" s="4"/>
      <c r="VY67" s="4"/>
      <c r="VZ67" s="4"/>
      <c r="WA67" s="4"/>
      <c r="WB67" s="4"/>
      <c r="WC67" s="4"/>
      <c r="WD67" s="4"/>
      <c r="WE67" s="4"/>
      <c r="WF67" s="4"/>
      <c r="WG67" s="4"/>
      <c r="WH67" s="4"/>
      <c r="WI67" s="4"/>
      <c r="WJ67" s="4"/>
      <c r="WK67" s="4"/>
      <c r="WL67" s="4"/>
      <c r="WM67" s="4"/>
      <c r="WN67" s="4"/>
      <c r="WO67" s="4"/>
      <c r="WP67" s="4"/>
      <c r="WQ67" s="4"/>
      <c r="WR67" s="4"/>
      <c r="WS67" s="4"/>
      <c r="WT67" s="4"/>
      <c r="WU67" s="4"/>
      <c r="WV67" s="4"/>
      <c r="WW67" s="4"/>
      <c r="WX67" s="4"/>
      <c r="WY67" s="4"/>
      <c r="WZ67" s="4"/>
      <c r="XA67" s="4"/>
      <c r="XB67" s="4"/>
      <c r="XC67" s="4"/>
      <c r="XD67" s="4"/>
      <c r="XE67" s="4"/>
      <c r="XF67" s="4"/>
      <c r="XG67" s="4"/>
      <c r="XH67" s="4"/>
      <c r="XI67" s="4"/>
      <c r="XJ67" s="4"/>
      <c r="XK67" s="4"/>
      <c r="XL67" s="4"/>
      <c r="XM67" s="4"/>
      <c r="XN67" s="4"/>
      <c r="XO67" s="4"/>
      <c r="XP67" s="4"/>
      <c r="XQ67" s="4"/>
      <c r="XR67" s="4"/>
      <c r="XS67" s="4"/>
      <c r="XT67" s="4"/>
      <c r="XU67" s="4"/>
      <c r="XV67" s="4"/>
      <c r="XW67" s="4"/>
      <c r="XX67" s="4"/>
      <c r="XY67" s="4"/>
      <c r="XZ67" s="4"/>
      <c r="YA67" s="4"/>
      <c r="YB67" s="4"/>
      <c r="YC67" s="4"/>
      <c r="YD67" s="4"/>
      <c r="YE67" s="4"/>
      <c r="YF67" s="4"/>
      <c r="YG67" s="4"/>
      <c r="YH67" s="4"/>
      <c r="YI67" s="4"/>
      <c r="YJ67" s="4"/>
      <c r="YK67" s="4"/>
      <c r="YL67" s="4"/>
      <c r="YM67" s="4"/>
      <c r="YN67" s="4"/>
      <c r="YO67" s="4"/>
      <c r="YP67" s="4"/>
      <c r="YQ67" s="4"/>
      <c r="YR67" s="4"/>
      <c r="YS67" s="4"/>
    </row>
    <row r="68" spans="1:669" x14ac:dyDescent="0.25">
      <c r="A68" s="2">
        <v>9483</v>
      </c>
      <c r="B68" s="8">
        <v>6</v>
      </c>
      <c r="C68" s="7">
        <v>6.5</v>
      </c>
      <c r="D68" s="7">
        <v>7.2</v>
      </c>
      <c r="E68" s="10">
        <v>1.0638297872340425</v>
      </c>
      <c r="F68" s="10">
        <v>5.2452830188679247</v>
      </c>
      <c r="G68" s="17">
        <f>0.2*B68+0.4*C68+0.4*D68</f>
        <v>6.6800000000000006</v>
      </c>
      <c r="H68" s="10">
        <f>E68*0.3+F68*0.7</f>
        <v>3.9908470493777597</v>
      </c>
      <c r="I68" s="14">
        <f>(G68+H68)/2</f>
        <v>5.3354235246888804</v>
      </c>
      <c r="J68" s="20" t="s">
        <v>11</v>
      </c>
      <c r="K68" s="4"/>
      <c r="L68" s="26">
        <v>19</v>
      </c>
      <c r="M68" s="10">
        <f>(L68*9)/39+1</f>
        <v>5.384615384615385</v>
      </c>
      <c r="N68" s="27">
        <f>IF(L68&gt;0,((L68*9)/39+1)*0.7+E68*0.3,"")</f>
        <v>4.0883797054009818</v>
      </c>
      <c r="O68" s="10"/>
      <c r="P68" s="20" t="str">
        <f>IF(AND(L68&gt;0,N68&gt;=5,O68&gt;=5.5),"PASS","")</f>
        <v/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4"/>
      <c r="NG68" s="4"/>
      <c r="NH68" s="4"/>
      <c r="NI68" s="4"/>
      <c r="NJ68" s="4"/>
      <c r="NK68" s="4"/>
      <c r="NL68" s="4"/>
      <c r="NM68" s="4"/>
      <c r="NN68" s="4"/>
      <c r="NO68" s="4"/>
      <c r="NP68" s="4"/>
      <c r="NQ68" s="4"/>
      <c r="NR68" s="4"/>
      <c r="NS68" s="4"/>
      <c r="NT68" s="4"/>
      <c r="NU68" s="4"/>
      <c r="NV68" s="4"/>
      <c r="NW68" s="4"/>
      <c r="NX68" s="4"/>
      <c r="NY68" s="4"/>
      <c r="NZ68" s="4"/>
      <c r="OA68" s="4"/>
      <c r="OB68" s="4"/>
      <c r="OC68" s="4"/>
      <c r="OD68" s="4"/>
      <c r="OE68" s="4"/>
      <c r="OF68" s="4"/>
      <c r="OG68" s="4"/>
      <c r="OH68" s="4"/>
      <c r="OI68" s="4"/>
      <c r="OJ68" s="4"/>
      <c r="OK68" s="4"/>
      <c r="OL68" s="4"/>
      <c r="OM68" s="4"/>
      <c r="ON68" s="4"/>
      <c r="OO68" s="4"/>
      <c r="OP68" s="4"/>
      <c r="OQ68" s="4"/>
      <c r="OR68" s="4"/>
      <c r="OS68" s="4"/>
      <c r="OT68" s="4"/>
      <c r="OU68" s="4"/>
      <c r="OV68" s="4"/>
      <c r="OW68" s="4"/>
      <c r="OX68" s="4"/>
      <c r="OY68" s="4"/>
      <c r="OZ68" s="4"/>
      <c r="PA68" s="4"/>
      <c r="PB68" s="4"/>
      <c r="PC68" s="4"/>
      <c r="PD68" s="4"/>
      <c r="PE68" s="4"/>
      <c r="PF68" s="4"/>
      <c r="PG68" s="4"/>
      <c r="PH68" s="4"/>
      <c r="PI68" s="4"/>
      <c r="PJ68" s="4"/>
      <c r="PK68" s="4"/>
      <c r="PL68" s="4"/>
      <c r="PM68" s="4"/>
      <c r="PN68" s="4"/>
      <c r="PO68" s="4"/>
      <c r="PP68" s="4"/>
      <c r="PQ68" s="4"/>
      <c r="PR68" s="4"/>
      <c r="PS68" s="4"/>
      <c r="PT68" s="4"/>
      <c r="PU68" s="4"/>
      <c r="PV68" s="4"/>
      <c r="PW68" s="4"/>
      <c r="PX68" s="4"/>
      <c r="PY68" s="4"/>
      <c r="PZ68" s="4"/>
      <c r="QA68" s="4"/>
      <c r="QB68" s="4"/>
      <c r="QC68" s="4"/>
      <c r="QD68" s="4"/>
      <c r="QE68" s="4"/>
      <c r="QF68" s="4"/>
      <c r="QG68" s="4"/>
      <c r="QH68" s="4"/>
      <c r="QI68" s="4"/>
      <c r="QJ68" s="4"/>
      <c r="QK68" s="4"/>
      <c r="QL68" s="4"/>
      <c r="QM68" s="4"/>
      <c r="QN68" s="4"/>
      <c r="QO68" s="4"/>
      <c r="QP68" s="4"/>
      <c r="QQ68" s="4"/>
      <c r="QR68" s="4"/>
      <c r="QS68" s="4"/>
      <c r="QT68" s="4"/>
      <c r="QU68" s="4"/>
      <c r="QV68" s="4"/>
      <c r="QW68" s="4"/>
      <c r="QX68" s="4"/>
      <c r="QY68" s="4"/>
      <c r="QZ68" s="4"/>
      <c r="RA68" s="4"/>
      <c r="RB68" s="4"/>
      <c r="RC68" s="4"/>
      <c r="RD68" s="4"/>
      <c r="RE68" s="4"/>
      <c r="RF68" s="4"/>
      <c r="RG68" s="4"/>
      <c r="RH68" s="4"/>
      <c r="RI68" s="4"/>
      <c r="RJ68" s="4"/>
      <c r="RK68" s="4"/>
      <c r="RL68" s="4"/>
      <c r="RM68" s="4"/>
      <c r="RN68" s="4"/>
      <c r="RO68" s="4"/>
      <c r="RP68" s="4"/>
      <c r="RQ68" s="4"/>
      <c r="RR68" s="4"/>
      <c r="RS68" s="4"/>
      <c r="RT68" s="4"/>
      <c r="RU68" s="4"/>
      <c r="RV68" s="4"/>
      <c r="RW68" s="4"/>
      <c r="RX68" s="4"/>
      <c r="RY68" s="4"/>
      <c r="RZ68" s="4"/>
      <c r="SA68" s="4"/>
      <c r="SB68" s="4"/>
      <c r="SC68" s="4"/>
      <c r="SD68" s="4"/>
      <c r="SE68" s="4"/>
      <c r="SF68" s="4"/>
      <c r="SG68" s="4"/>
      <c r="SH68" s="4"/>
      <c r="SI68" s="4"/>
      <c r="SJ68" s="4"/>
      <c r="SK68" s="4"/>
      <c r="SL68" s="4"/>
      <c r="SM68" s="4"/>
      <c r="SN68" s="4"/>
      <c r="SO68" s="4"/>
      <c r="SP68" s="4"/>
      <c r="SQ68" s="4"/>
      <c r="SR68" s="4"/>
      <c r="SS68" s="4"/>
      <c r="ST68" s="4"/>
      <c r="SU68" s="4"/>
      <c r="SV68" s="4"/>
      <c r="SW68" s="4"/>
      <c r="SX68" s="4"/>
      <c r="SY68" s="4"/>
      <c r="SZ68" s="4"/>
      <c r="TA68" s="4"/>
      <c r="TB68" s="4"/>
      <c r="TC68" s="4"/>
      <c r="TD68" s="4"/>
      <c r="TE68" s="4"/>
      <c r="TF68" s="4"/>
      <c r="TG68" s="4"/>
      <c r="TH68" s="4"/>
      <c r="TI68" s="4"/>
      <c r="TJ68" s="4"/>
      <c r="TK68" s="4"/>
      <c r="TL68" s="4"/>
      <c r="TM68" s="4"/>
      <c r="TN68" s="4"/>
      <c r="TO68" s="4"/>
      <c r="TP68" s="4"/>
      <c r="TQ68" s="4"/>
      <c r="TR68" s="4"/>
      <c r="TS68" s="4"/>
      <c r="TT68" s="4"/>
      <c r="TU68" s="4"/>
      <c r="TV68" s="4"/>
      <c r="TW68" s="4"/>
      <c r="TX68" s="4"/>
      <c r="TY68" s="4"/>
      <c r="TZ68" s="4"/>
      <c r="UA68" s="4"/>
      <c r="UB68" s="4"/>
      <c r="UC68" s="4"/>
      <c r="UD68" s="4"/>
      <c r="UE68" s="4"/>
      <c r="UF68" s="4"/>
      <c r="UG68" s="4"/>
      <c r="UH68" s="4"/>
      <c r="UI68" s="4"/>
      <c r="UJ68" s="4"/>
      <c r="UK68" s="4"/>
      <c r="UL68" s="4"/>
      <c r="UM68" s="4"/>
      <c r="UN68" s="4"/>
      <c r="UO68" s="4"/>
      <c r="UP68" s="4"/>
      <c r="UQ68" s="4"/>
      <c r="UR68" s="4"/>
      <c r="US68" s="4"/>
      <c r="UT68" s="4"/>
      <c r="UU68" s="4"/>
      <c r="UV68" s="4"/>
      <c r="UW68" s="4"/>
      <c r="UX68" s="4"/>
      <c r="UY68" s="4"/>
      <c r="UZ68" s="4"/>
      <c r="VA68" s="4"/>
      <c r="VB68" s="4"/>
      <c r="VC68" s="4"/>
      <c r="VD68" s="4"/>
      <c r="VE68" s="4"/>
      <c r="VF68" s="4"/>
      <c r="VG68" s="4"/>
      <c r="VH68" s="4"/>
      <c r="VI68" s="4"/>
      <c r="VJ68" s="4"/>
      <c r="VK68" s="4"/>
      <c r="VL68" s="4"/>
      <c r="VM68" s="4"/>
      <c r="VN68" s="4"/>
      <c r="VO68" s="4"/>
      <c r="VP68" s="4"/>
      <c r="VQ68" s="4"/>
      <c r="VR68" s="4"/>
      <c r="VS68" s="4"/>
      <c r="VT68" s="4"/>
      <c r="VU68" s="4"/>
      <c r="VV68" s="4"/>
      <c r="VW68" s="4"/>
      <c r="VX68" s="4"/>
      <c r="VY68" s="4"/>
      <c r="VZ68" s="4"/>
      <c r="WA68" s="4"/>
      <c r="WB68" s="4"/>
      <c r="WC68" s="4"/>
      <c r="WD68" s="4"/>
      <c r="WE68" s="4"/>
      <c r="WF68" s="4"/>
      <c r="WG68" s="4"/>
      <c r="WH68" s="4"/>
      <c r="WI68" s="4"/>
      <c r="WJ68" s="4"/>
      <c r="WK68" s="4"/>
      <c r="WL68" s="4"/>
      <c r="WM68" s="4"/>
      <c r="WN68" s="4"/>
      <c r="WO68" s="4"/>
      <c r="WP68" s="4"/>
      <c r="WQ68" s="4"/>
      <c r="WR68" s="4"/>
      <c r="WS68" s="4"/>
      <c r="WT68" s="4"/>
      <c r="WU68" s="4"/>
      <c r="WV68" s="4"/>
      <c r="WW68" s="4"/>
      <c r="WX68" s="4"/>
      <c r="WY68" s="4"/>
      <c r="WZ68" s="4"/>
      <c r="XA68" s="4"/>
      <c r="XB68" s="4"/>
      <c r="XC68" s="4"/>
      <c r="XD68" s="4"/>
      <c r="XE68" s="4"/>
      <c r="XF68" s="4"/>
      <c r="XG68" s="4"/>
      <c r="XH68" s="4"/>
      <c r="XI68" s="4"/>
      <c r="XJ68" s="4"/>
      <c r="XK68" s="4"/>
      <c r="XL68" s="4"/>
      <c r="XM68" s="4"/>
      <c r="XN68" s="4"/>
      <c r="XO68" s="4"/>
      <c r="XP68" s="4"/>
      <c r="XQ68" s="4"/>
      <c r="XR68" s="4"/>
      <c r="XS68" s="4"/>
      <c r="XT68" s="4"/>
      <c r="XU68" s="4"/>
      <c r="XV68" s="4"/>
      <c r="XW68" s="4"/>
      <c r="XX68" s="4"/>
      <c r="XY68" s="4"/>
      <c r="XZ68" s="4"/>
      <c r="YA68" s="4"/>
      <c r="YB68" s="4"/>
      <c r="YC68" s="4"/>
      <c r="YD68" s="4"/>
      <c r="YE68" s="4"/>
      <c r="YF68" s="4"/>
      <c r="YG68" s="4"/>
      <c r="YH68" s="4"/>
      <c r="YI68" s="4"/>
      <c r="YJ68" s="4"/>
      <c r="YK68" s="4"/>
      <c r="YL68" s="4"/>
      <c r="YM68" s="4"/>
      <c r="YN68" s="4"/>
      <c r="YO68" s="4"/>
      <c r="YP68" s="4"/>
      <c r="YQ68" s="4"/>
      <c r="YR68" s="4"/>
      <c r="YS68" s="4"/>
    </row>
    <row r="69" spans="1:669" x14ac:dyDescent="0.25">
      <c r="A69" s="2">
        <v>9499</v>
      </c>
      <c r="B69" s="8">
        <v>9</v>
      </c>
      <c r="C69" s="7">
        <v>5</v>
      </c>
      <c r="D69" s="7">
        <v>6.5</v>
      </c>
      <c r="E69" s="10">
        <v>4.4680851063829783</v>
      </c>
      <c r="F69" s="10">
        <v>3.7169811320754715</v>
      </c>
      <c r="G69" s="17">
        <f>0.2*B69+0.4*C69+0.4*D69</f>
        <v>6.4</v>
      </c>
      <c r="H69" s="10">
        <f>E69*0.3+F69*0.7</f>
        <v>3.9423123243677232</v>
      </c>
      <c r="I69" s="14">
        <f>(G69+H69)/2</f>
        <v>5.1711561621838618</v>
      </c>
      <c r="J69" s="20" t="s">
        <v>11</v>
      </c>
      <c r="K69" s="4"/>
      <c r="L69" s="26">
        <v>25</v>
      </c>
      <c r="M69" s="10">
        <f>(L69*9)/39+1</f>
        <v>6.7692307692307692</v>
      </c>
      <c r="N69" s="10">
        <f>IF(L69&gt;0,((L69*9)/39+1)*0.7+E69*0.3,"")</f>
        <v>6.0788870703764317</v>
      </c>
      <c r="O69" s="24">
        <f>IF(L69&gt;0,(G69+N69)/2,"")</f>
        <v>6.239443535188216</v>
      </c>
      <c r="P69" s="20" t="str">
        <f>IF(AND(L69&gt;0,N69&gt;=5,O69&gt;=5.5),"PASS","")</f>
        <v>PASS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4"/>
      <c r="NG69" s="4"/>
      <c r="NH69" s="4"/>
      <c r="NI69" s="4"/>
      <c r="NJ69" s="4"/>
      <c r="NK69" s="4"/>
      <c r="NL69" s="4"/>
      <c r="NM69" s="4"/>
      <c r="NN69" s="4"/>
      <c r="NO69" s="4"/>
      <c r="NP69" s="4"/>
      <c r="NQ69" s="4"/>
      <c r="NR69" s="4"/>
      <c r="NS69" s="4"/>
      <c r="NT69" s="4"/>
      <c r="NU69" s="4"/>
      <c r="NV69" s="4"/>
      <c r="NW69" s="4"/>
      <c r="NX69" s="4"/>
      <c r="NY69" s="4"/>
      <c r="NZ69" s="4"/>
      <c r="OA69" s="4"/>
      <c r="OB69" s="4"/>
      <c r="OC69" s="4"/>
      <c r="OD69" s="4"/>
      <c r="OE69" s="4"/>
      <c r="OF69" s="4"/>
      <c r="OG69" s="4"/>
      <c r="OH69" s="4"/>
      <c r="OI69" s="4"/>
      <c r="OJ69" s="4"/>
      <c r="OK69" s="4"/>
      <c r="OL69" s="4"/>
      <c r="OM69" s="4"/>
      <c r="ON69" s="4"/>
      <c r="OO69" s="4"/>
      <c r="OP69" s="4"/>
      <c r="OQ69" s="4"/>
      <c r="OR69" s="4"/>
      <c r="OS69" s="4"/>
      <c r="OT69" s="4"/>
      <c r="OU69" s="4"/>
      <c r="OV69" s="4"/>
      <c r="OW69" s="4"/>
      <c r="OX69" s="4"/>
      <c r="OY69" s="4"/>
      <c r="OZ69" s="4"/>
      <c r="PA69" s="4"/>
      <c r="PB69" s="4"/>
      <c r="PC69" s="4"/>
      <c r="PD69" s="4"/>
      <c r="PE69" s="4"/>
      <c r="PF69" s="4"/>
      <c r="PG69" s="4"/>
      <c r="PH69" s="4"/>
      <c r="PI69" s="4"/>
      <c r="PJ69" s="4"/>
      <c r="PK69" s="4"/>
      <c r="PL69" s="4"/>
      <c r="PM69" s="4"/>
      <c r="PN69" s="4"/>
      <c r="PO69" s="4"/>
      <c r="PP69" s="4"/>
      <c r="PQ69" s="4"/>
      <c r="PR69" s="4"/>
      <c r="PS69" s="4"/>
      <c r="PT69" s="4"/>
      <c r="PU69" s="4"/>
      <c r="PV69" s="4"/>
      <c r="PW69" s="4"/>
      <c r="PX69" s="4"/>
      <c r="PY69" s="4"/>
      <c r="PZ69" s="4"/>
      <c r="QA69" s="4"/>
      <c r="QB69" s="4"/>
      <c r="QC69" s="4"/>
      <c r="QD69" s="4"/>
      <c r="QE69" s="4"/>
      <c r="QF69" s="4"/>
      <c r="QG69" s="4"/>
      <c r="QH69" s="4"/>
      <c r="QI69" s="4"/>
      <c r="QJ69" s="4"/>
      <c r="QK69" s="4"/>
      <c r="QL69" s="4"/>
      <c r="QM69" s="4"/>
      <c r="QN69" s="4"/>
      <c r="QO69" s="4"/>
      <c r="QP69" s="4"/>
      <c r="QQ69" s="4"/>
      <c r="QR69" s="4"/>
      <c r="QS69" s="4"/>
      <c r="QT69" s="4"/>
      <c r="QU69" s="4"/>
      <c r="QV69" s="4"/>
      <c r="QW69" s="4"/>
      <c r="QX69" s="4"/>
      <c r="QY69" s="4"/>
      <c r="QZ69" s="4"/>
      <c r="RA69" s="4"/>
      <c r="RB69" s="4"/>
      <c r="RC69" s="4"/>
      <c r="RD69" s="4"/>
      <c r="RE69" s="4"/>
      <c r="RF69" s="4"/>
      <c r="RG69" s="4"/>
      <c r="RH69" s="4"/>
      <c r="RI69" s="4"/>
      <c r="RJ69" s="4"/>
      <c r="RK69" s="4"/>
      <c r="RL69" s="4"/>
      <c r="RM69" s="4"/>
      <c r="RN69" s="4"/>
      <c r="RO69" s="4"/>
      <c r="RP69" s="4"/>
      <c r="RQ69" s="4"/>
      <c r="RR69" s="4"/>
      <c r="RS69" s="4"/>
      <c r="RT69" s="4"/>
      <c r="RU69" s="4"/>
      <c r="RV69" s="4"/>
      <c r="RW69" s="4"/>
      <c r="RX69" s="4"/>
      <c r="RY69" s="4"/>
      <c r="RZ69" s="4"/>
      <c r="SA69" s="4"/>
      <c r="SB69" s="4"/>
      <c r="SC69" s="4"/>
      <c r="SD69" s="4"/>
      <c r="SE69" s="4"/>
      <c r="SF69" s="4"/>
      <c r="SG69" s="4"/>
      <c r="SH69" s="4"/>
      <c r="SI69" s="4"/>
      <c r="SJ69" s="4"/>
      <c r="SK69" s="4"/>
      <c r="SL69" s="4"/>
      <c r="SM69" s="4"/>
      <c r="SN69" s="4"/>
      <c r="SO69" s="4"/>
      <c r="SP69" s="4"/>
      <c r="SQ69" s="4"/>
      <c r="SR69" s="4"/>
      <c r="SS69" s="4"/>
      <c r="ST69" s="4"/>
      <c r="SU69" s="4"/>
      <c r="SV69" s="4"/>
      <c r="SW69" s="4"/>
      <c r="SX69" s="4"/>
      <c r="SY69" s="4"/>
      <c r="SZ69" s="4"/>
      <c r="TA69" s="4"/>
      <c r="TB69" s="4"/>
      <c r="TC69" s="4"/>
      <c r="TD69" s="4"/>
      <c r="TE69" s="4"/>
      <c r="TF69" s="4"/>
      <c r="TG69" s="4"/>
      <c r="TH69" s="4"/>
      <c r="TI69" s="4"/>
      <c r="TJ69" s="4"/>
      <c r="TK69" s="4"/>
      <c r="TL69" s="4"/>
      <c r="TM69" s="4"/>
      <c r="TN69" s="4"/>
      <c r="TO69" s="4"/>
      <c r="TP69" s="4"/>
      <c r="TQ69" s="4"/>
      <c r="TR69" s="4"/>
      <c r="TS69" s="4"/>
      <c r="TT69" s="4"/>
      <c r="TU69" s="4"/>
      <c r="TV69" s="4"/>
      <c r="TW69" s="4"/>
      <c r="TX69" s="4"/>
      <c r="TY69" s="4"/>
      <c r="TZ69" s="4"/>
      <c r="UA69" s="4"/>
      <c r="UB69" s="4"/>
      <c r="UC69" s="4"/>
      <c r="UD69" s="4"/>
      <c r="UE69" s="4"/>
      <c r="UF69" s="4"/>
      <c r="UG69" s="4"/>
      <c r="UH69" s="4"/>
      <c r="UI69" s="4"/>
      <c r="UJ69" s="4"/>
      <c r="UK69" s="4"/>
      <c r="UL69" s="4"/>
      <c r="UM69" s="4"/>
      <c r="UN69" s="4"/>
      <c r="UO69" s="4"/>
      <c r="UP69" s="4"/>
      <c r="UQ69" s="4"/>
      <c r="UR69" s="4"/>
      <c r="US69" s="4"/>
      <c r="UT69" s="4"/>
      <c r="UU69" s="4"/>
      <c r="UV69" s="4"/>
      <c r="UW69" s="4"/>
      <c r="UX69" s="4"/>
      <c r="UY69" s="4"/>
      <c r="UZ69" s="4"/>
      <c r="VA69" s="4"/>
      <c r="VB69" s="4"/>
      <c r="VC69" s="4"/>
      <c r="VD69" s="4"/>
      <c r="VE69" s="4"/>
      <c r="VF69" s="4"/>
      <c r="VG69" s="4"/>
      <c r="VH69" s="4"/>
      <c r="VI69" s="4"/>
      <c r="VJ69" s="4"/>
      <c r="VK69" s="4"/>
      <c r="VL69" s="4"/>
      <c r="VM69" s="4"/>
      <c r="VN69" s="4"/>
      <c r="VO69" s="4"/>
      <c r="VP69" s="4"/>
      <c r="VQ69" s="4"/>
      <c r="VR69" s="4"/>
      <c r="VS69" s="4"/>
      <c r="VT69" s="4"/>
      <c r="VU69" s="4"/>
      <c r="VV69" s="4"/>
      <c r="VW69" s="4"/>
      <c r="VX69" s="4"/>
      <c r="VY69" s="4"/>
      <c r="VZ69" s="4"/>
      <c r="WA69" s="4"/>
      <c r="WB69" s="4"/>
      <c r="WC69" s="4"/>
      <c r="WD69" s="4"/>
      <c r="WE69" s="4"/>
      <c r="WF69" s="4"/>
      <c r="WG69" s="4"/>
      <c r="WH69" s="4"/>
      <c r="WI69" s="4"/>
      <c r="WJ69" s="4"/>
      <c r="WK69" s="4"/>
      <c r="WL69" s="4"/>
      <c r="WM69" s="4"/>
      <c r="WN69" s="4"/>
      <c r="WO69" s="4"/>
      <c r="WP69" s="4"/>
      <c r="WQ69" s="4"/>
      <c r="WR69" s="4"/>
      <c r="WS69" s="4"/>
      <c r="WT69" s="4"/>
      <c r="WU69" s="4"/>
      <c r="WV69" s="4"/>
      <c r="WW69" s="4"/>
      <c r="WX69" s="4"/>
      <c r="WY69" s="4"/>
      <c r="WZ69" s="4"/>
      <c r="XA69" s="4"/>
      <c r="XB69" s="4"/>
      <c r="XC69" s="4"/>
      <c r="XD69" s="4"/>
      <c r="XE69" s="4"/>
      <c r="XF69" s="4"/>
      <c r="XG69" s="4"/>
      <c r="XH69" s="4"/>
      <c r="XI69" s="4"/>
      <c r="XJ69" s="4"/>
      <c r="XK69" s="4"/>
      <c r="XL69" s="4"/>
      <c r="XM69" s="4"/>
      <c r="XN69" s="4"/>
      <c r="XO69" s="4"/>
      <c r="XP69" s="4"/>
      <c r="XQ69" s="4"/>
      <c r="XR69" s="4"/>
      <c r="XS69" s="4"/>
      <c r="XT69" s="4"/>
      <c r="XU69" s="4"/>
      <c r="XV69" s="4"/>
      <c r="XW69" s="4"/>
      <c r="XX69" s="4"/>
      <c r="XY69" s="4"/>
      <c r="XZ69" s="4"/>
      <c r="YA69" s="4"/>
      <c r="YB69" s="4"/>
      <c r="YC69" s="4"/>
      <c r="YD69" s="4"/>
      <c r="YE69" s="4"/>
      <c r="YF69" s="4"/>
      <c r="YG69" s="4"/>
      <c r="YH69" s="4"/>
      <c r="YI69" s="4"/>
      <c r="YJ69" s="4"/>
      <c r="YK69" s="4"/>
      <c r="YL69" s="4"/>
      <c r="YM69" s="4"/>
      <c r="YN69" s="4"/>
      <c r="YO69" s="4"/>
      <c r="YP69" s="4"/>
      <c r="YQ69" s="4"/>
      <c r="YR69" s="4"/>
      <c r="YS69" s="4"/>
    </row>
    <row r="70" spans="1:669" x14ac:dyDescent="0.25">
      <c r="A70" s="2">
        <v>9507</v>
      </c>
      <c r="B70" s="8">
        <v>9</v>
      </c>
      <c r="C70" s="7">
        <v>7.25</v>
      </c>
      <c r="D70" s="7">
        <v>7.2</v>
      </c>
      <c r="E70" s="10">
        <v>7.2340425531914896</v>
      </c>
      <c r="F70" s="10">
        <v>3.3773584905660377</v>
      </c>
      <c r="G70" s="17">
        <f>0.2*B70+0.4*C70+0.4*D70</f>
        <v>7.58</v>
      </c>
      <c r="H70" s="10">
        <f>E70*0.3+F70*0.7</f>
        <v>4.5343637093536726</v>
      </c>
      <c r="I70" s="14">
        <f>(G70+H70)/2</f>
        <v>6.0571818546768359</v>
      </c>
      <c r="J70" s="20" t="s">
        <v>11</v>
      </c>
      <c r="K70" s="4"/>
      <c r="L70" s="26">
        <v>23</v>
      </c>
      <c r="M70" s="10">
        <f>(L70*9)/39+1</f>
        <v>6.3076923076923075</v>
      </c>
      <c r="N70" s="10">
        <f>IF(L70&gt;0,((L70*9)/39+1)*0.7+E70*0.3,"")</f>
        <v>6.5855973813420619</v>
      </c>
      <c r="O70" s="24">
        <f>IF(L70&gt;0,(G70+N70)/2,"")</f>
        <v>7.082798690671031</v>
      </c>
      <c r="P70" s="20" t="str">
        <f>IF(AND(L70&gt;0,N70&gt;=5,O70&gt;=5.5),"PASS","")</f>
        <v>PASS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4"/>
      <c r="NG70" s="4"/>
      <c r="NH70" s="4"/>
      <c r="NI70" s="4"/>
      <c r="NJ70" s="4"/>
      <c r="NK70" s="4"/>
      <c r="NL70" s="4"/>
      <c r="NM70" s="4"/>
      <c r="NN70" s="4"/>
      <c r="NO70" s="4"/>
      <c r="NP70" s="4"/>
      <c r="NQ70" s="4"/>
      <c r="NR70" s="4"/>
      <c r="NS70" s="4"/>
      <c r="NT70" s="4"/>
      <c r="NU70" s="4"/>
      <c r="NV70" s="4"/>
      <c r="NW70" s="4"/>
      <c r="NX70" s="4"/>
      <c r="NY70" s="4"/>
      <c r="NZ70" s="4"/>
      <c r="OA70" s="4"/>
      <c r="OB70" s="4"/>
      <c r="OC70" s="4"/>
      <c r="OD70" s="4"/>
      <c r="OE70" s="4"/>
      <c r="OF70" s="4"/>
      <c r="OG70" s="4"/>
      <c r="OH70" s="4"/>
      <c r="OI70" s="4"/>
      <c r="OJ70" s="4"/>
      <c r="OK70" s="4"/>
      <c r="OL70" s="4"/>
      <c r="OM70" s="4"/>
      <c r="ON70" s="4"/>
      <c r="OO70" s="4"/>
      <c r="OP70" s="4"/>
      <c r="OQ70" s="4"/>
      <c r="OR70" s="4"/>
      <c r="OS70" s="4"/>
      <c r="OT70" s="4"/>
      <c r="OU70" s="4"/>
      <c r="OV70" s="4"/>
      <c r="OW70" s="4"/>
      <c r="OX70" s="4"/>
      <c r="OY70" s="4"/>
      <c r="OZ70" s="4"/>
      <c r="PA70" s="4"/>
      <c r="PB70" s="4"/>
      <c r="PC70" s="4"/>
      <c r="PD70" s="4"/>
      <c r="PE70" s="4"/>
      <c r="PF70" s="4"/>
      <c r="PG70" s="4"/>
      <c r="PH70" s="4"/>
      <c r="PI70" s="4"/>
      <c r="PJ70" s="4"/>
      <c r="PK70" s="4"/>
      <c r="PL70" s="4"/>
      <c r="PM70" s="4"/>
      <c r="PN70" s="4"/>
      <c r="PO70" s="4"/>
      <c r="PP70" s="4"/>
      <c r="PQ70" s="4"/>
      <c r="PR70" s="4"/>
      <c r="PS70" s="4"/>
      <c r="PT70" s="4"/>
      <c r="PU70" s="4"/>
      <c r="PV70" s="4"/>
      <c r="PW70" s="4"/>
      <c r="PX70" s="4"/>
      <c r="PY70" s="4"/>
      <c r="PZ70" s="4"/>
      <c r="QA70" s="4"/>
      <c r="QB70" s="4"/>
      <c r="QC70" s="4"/>
      <c r="QD70" s="4"/>
      <c r="QE70" s="4"/>
      <c r="QF70" s="4"/>
      <c r="QG70" s="4"/>
      <c r="QH70" s="4"/>
      <c r="QI70" s="4"/>
      <c r="QJ70" s="4"/>
      <c r="QK70" s="4"/>
      <c r="QL70" s="4"/>
      <c r="QM70" s="4"/>
      <c r="QN70" s="4"/>
      <c r="QO70" s="4"/>
      <c r="QP70" s="4"/>
      <c r="QQ70" s="4"/>
      <c r="QR70" s="4"/>
      <c r="QS70" s="4"/>
      <c r="QT70" s="4"/>
      <c r="QU70" s="4"/>
      <c r="QV70" s="4"/>
      <c r="QW70" s="4"/>
      <c r="QX70" s="4"/>
      <c r="QY70" s="4"/>
      <c r="QZ70" s="4"/>
      <c r="RA70" s="4"/>
      <c r="RB70" s="4"/>
      <c r="RC70" s="4"/>
      <c r="RD70" s="4"/>
      <c r="RE70" s="4"/>
      <c r="RF70" s="4"/>
      <c r="RG70" s="4"/>
      <c r="RH70" s="4"/>
      <c r="RI70" s="4"/>
      <c r="RJ70" s="4"/>
      <c r="RK70" s="4"/>
      <c r="RL70" s="4"/>
      <c r="RM70" s="4"/>
      <c r="RN70" s="4"/>
      <c r="RO70" s="4"/>
      <c r="RP70" s="4"/>
      <c r="RQ70" s="4"/>
      <c r="RR70" s="4"/>
      <c r="RS70" s="4"/>
      <c r="RT70" s="4"/>
      <c r="RU70" s="4"/>
      <c r="RV70" s="4"/>
      <c r="RW70" s="4"/>
      <c r="RX70" s="4"/>
      <c r="RY70" s="4"/>
      <c r="RZ70" s="4"/>
      <c r="SA70" s="4"/>
      <c r="SB70" s="4"/>
      <c r="SC70" s="4"/>
      <c r="SD70" s="4"/>
      <c r="SE70" s="4"/>
      <c r="SF70" s="4"/>
      <c r="SG70" s="4"/>
      <c r="SH70" s="4"/>
      <c r="SI70" s="4"/>
      <c r="SJ70" s="4"/>
      <c r="SK70" s="4"/>
      <c r="SL70" s="4"/>
      <c r="SM70" s="4"/>
      <c r="SN70" s="4"/>
      <c r="SO70" s="4"/>
      <c r="SP70" s="4"/>
      <c r="SQ70" s="4"/>
      <c r="SR70" s="4"/>
      <c r="SS70" s="4"/>
      <c r="ST70" s="4"/>
      <c r="SU70" s="4"/>
      <c r="SV70" s="4"/>
      <c r="SW70" s="4"/>
      <c r="SX70" s="4"/>
      <c r="SY70" s="4"/>
      <c r="SZ70" s="4"/>
      <c r="TA70" s="4"/>
      <c r="TB70" s="4"/>
      <c r="TC70" s="4"/>
      <c r="TD70" s="4"/>
      <c r="TE70" s="4"/>
      <c r="TF70" s="4"/>
      <c r="TG70" s="4"/>
      <c r="TH70" s="4"/>
      <c r="TI70" s="4"/>
      <c r="TJ70" s="4"/>
      <c r="TK70" s="4"/>
      <c r="TL70" s="4"/>
      <c r="TM70" s="4"/>
      <c r="TN70" s="4"/>
      <c r="TO70" s="4"/>
      <c r="TP70" s="4"/>
      <c r="TQ70" s="4"/>
      <c r="TR70" s="4"/>
      <c r="TS70" s="4"/>
      <c r="TT70" s="4"/>
      <c r="TU70" s="4"/>
      <c r="TV70" s="4"/>
      <c r="TW70" s="4"/>
      <c r="TX70" s="4"/>
      <c r="TY70" s="4"/>
      <c r="TZ70" s="4"/>
      <c r="UA70" s="4"/>
      <c r="UB70" s="4"/>
      <c r="UC70" s="4"/>
      <c r="UD70" s="4"/>
      <c r="UE70" s="4"/>
      <c r="UF70" s="4"/>
      <c r="UG70" s="4"/>
      <c r="UH70" s="4"/>
      <c r="UI70" s="4"/>
      <c r="UJ70" s="4"/>
      <c r="UK70" s="4"/>
      <c r="UL70" s="4"/>
      <c r="UM70" s="4"/>
      <c r="UN70" s="4"/>
      <c r="UO70" s="4"/>
      <c r="UP70" s="4"/>
      <c r="UQ70" s="4"/>
      <c r="UR70" s="4"/>
      <c r="US70" s="4"/>
      <c r="UT70" s="4"/>
      <c r="UU70" s="4"/>
      <c r="UV70" s="4"/>
      <c r="UW70" s="4"/>
      <c r="UX70" s="4"/>
      <c r="UY70" s="4"/>
      <c r="UZ70" s="4"/>
      <c r="VA70" s="4"/>
      <c r="VB70" s="4"/>
      <c r="VC70" s="4"/>
      <c r="VD70" s="4"/>
      <c r="VE70" s="4"/>
      <c r="VF70" s="4"/>
      <c r="VG70" s="4"/>
      <c r="VH70" s="4"/>
      <c r="VI70" s="4"/>
      <c r="VJ70" s="4"/>
      <c r="VK70" s="4"/>
      <c r="VL70" s="4"/>
      <c r="VM70" s="4"/>
      <c r="VN70" s="4"/>
      <c r="VO70" s="4"/>
      <c r="VP70" s="4"/>
      <c r="VQ70" s="4"/>
      <c r="VR70" s="4"/>
      <c r="VS70" s="4"/>
      <c r="VT70" s="4"/>
      <c r="VU70" s="4"/>
      <c r="VV70" s="4"/>
      <c r="VW70" s="4"/>
      <c r="VX70" s="4"/>
      <c r="VY70" s="4"/>
      <c r="VZ70" s="4"/>
      <c r="WA70" s="4"/>
      <c r="WB70" s="4"/>
      <c r="WC70" s="4"/>
      <c r="WD70" s="4"/>
      <c r="WE70" s="4"/>
      <c r="WF70" s="4"/>
      <c r="WG70" s="4"/>
      <c r="WH70" s="4"/>
      <c r="WI70" s="4"/>
      <c r="WJ70" s="4"/>
      <c r="WK70" s="4"/>
      <c r="WL70" s="4"/>
      <c r="WM70" s="4"/>
      <c r="WN70" s="4"/>
      <c r="WO70" s="4"/>
      <c r="WP70" s="4"/>
      <c r="WQ70" s="4"/>
      <c r="WR70" s="4"/>
      <c r="WS70" s="4"/>
      <c r="WT70" s="4"/>
      <c r="WU70" s="4"/>
      <c r="WV70" s="4"/>
      <c r="WW70" s="4"/>
      <c r="WX70" s="4"/>
      <c r="WY70" s="4"/>
      <c r="WZ70" s="4"/>
      <c r="XA70" s="4"/>
      <c r="XB70" s="4"/>
      <c r="XC70" s="4"/>
      <c r="XD70" s="4"/>
      <c r="XE70" s="4"/>
      <c r="XF70" s="4"/>
      <c r="XG70" s="4"/>
      <c r="XH70" s="4"/>
      <c r="XI70" s="4"/>
      <c r="XJ70" s="4"/>
      <c r="XK70" s="4"/>
      <c r="XL70" s="4"/>
      <c r="XM70" s="4"/>
      <c r="XN70" s="4"/>
      <c r="XO70" s="4"/>
      <c r="XP70" s="4"/>
      <c r="XQ70" s="4"/>
      <c r="XR70" s="4"/>
      <c r="XS70" s="4"/>
      <c r="XT70" s="4"/>
      <c r="XU70" s="4"/>
      <c r="XV70" s="4"/>
      <c r="XW70" s="4"/>
      <c r="XX70" s="4"/>
      <c r="XY70" s="4"/>
      <c r="XZ70" s="4"/>
      <c r="YA70" s="4"/>
      <c r="YB70" s="4"/>
      <c r="YC70" s="4"/>
      <c r="YD70" s="4"/>
      <c r="YE70" s="4"/>
      <c r="YF70" s="4"/>
      <c r="YG70" s="4"/>
      <c r="YH70" s="4"/>
      <c r="YI70" s="4"/>
      <c r="YJ70" s="4"/>
      <c r="YK70" s="4"/>
      <c r="YL70" s="4"/>
      <c r="YM70" s="4"/>
      <c r="YN70" s="4"/>
      <c r="YO70" s="4"/>
      <c r="YP70" s="4"/>
      <c r="YQ70" s="4"/>
      <c r="YR70" s="4"/>
      <c r="YS70" s="4"/>
    </row>
    <row r="71" spans="1:669" x14ac:dyDescent="0.25">
      <c r="A71" s="2">
        <v>9515</v>
      </c>
      <c r="B71" s="8">
        <v>6</v>
      </c>
      <c r="C71" s="7">
        <v>5.5</v>
      </c>
      <c r="D71" s="7">
        <v>5</v>
      </c>
      <c r="E71" s="10">
        <v>4.2553191489361701</v>
      </c>
      <c r="F71" s="10"/>
      <c r="G71" s="17">
        <f>0.2*B71+0.4*C71+0.4*D71</f>
        <v>5.4</v>
      </c>
      <c r="H71" s="10">
        <f>E71*0.3+F71*0.7</f>
        <v>1.2765957446808509</v>
      </c>
      <c r="I71" s="14"/>
      <c r="J71" s="20" t="s">
        <v>11</v>
      </c>
      <c r="K71" s="4"/>
      <c r="L71" s="26"/>
      <c r="M71" s="10"/>
      <c r="N71" s="10" t="str">
        <f>IF(L71&gt;0,((L71*9)/39+1)*0.7+E71*0.3,"")</f>
        <v/>
      </c>
      <c r="O71" s="10" t="str">
        <f>IF(L71&gt;0,(G71+N71)/2,"")</f>
        <v/>
      </c>
      <c r="P71" s="20" t="str">
        <f>IF(AND(L71&gt;0,N71&gt;=5,O71&gt;=5.5),"PASS","")</f>
        <v/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4"/>
      <c r="NG71" s="4"/>
      <c r="NH71" s="4"/>
      <c r="NI71" s="4"/>
      <c r="NJ71" s="4"/>
      <c r="NK71" s="4"/>
      <c r="NL71" s="4"/>
      <c r="NM71" s="4"/>
      <c r="NN71" s="4"/>
      <c r="NO71" s="4"/>
      <c r="NP71" s="4"/>
      <c r="NQ71" s="4"/>
      <c r="NR71" s="4"/>
      <c r="NS71" s="4"/>
      <c r="NT71" s="4"/>
      <c r="NU71" s="4"/>
      <c r="NV71" s="4"/>
      <c r="NW71" s="4"/>
      <c r="NX71" s="4"/>
      <c r="NY71" s="4"/>
      <c r="NZ71" s="4"/>
      <c r="OA71" s="4"/>
      <c r="OB71" s="4"/>
      <c r="OC71" s="4"/>
      <c r="OD71" s="4"/>
      <c r="OE71" s="4"/>
      <c r="OF71" s="4"/>
      <c r="OG71" s="4"/>
      <c r="OH71" s="4"/>
      <c r="OI71" s="4"/>
      <c r="OJ71" s="4"/>
      <c r="OK71" s="4"/>
      <c r="OL71" s="4"/>
      <c r="OM71" s="4"/>
      <c r="ON71" s="4"/>
      <c r="OO71" s="4"/>
      <c r="OP71" s="4"/>
      <c r="OQ71" s="4"/>
      <c r="OR71" s="4"/>
      <c r="OS71" s="4"/>
      <c r="OT71" s="4"/>
      <c r="OU71" s="4"/>
      <c r="OV71" s="4"/>
      <c r="OW71" s="4"/>
      <c r="OX71" s="4"/>
      <c r="OY71" s="4"/>
      <c r="OZ71" s="4"/>
      <c r="PA71" s="4"/>
      <c r="PB71" s="4"/>
      <c r="PC71" s="4"/>
      <c r="PD71" s="4"/>
      <c r="PE71" s="4"/>
      <c r="PF71" s="4"/>
      <c r="PG71" s="4"/>
      <c r="PH71" s="4"/>
      <c r="PI71" s="4"/>
      <c r="PJ71" s="4"/>
      <c r="PK71" s="4"/>
      <c r="PL71" s="4"/>
      <c r="PM71" s="4"/>
      <c r="PN71" s="4"/>
      <c r="PO71" s="4"/>
      <c r="PP71" s="4"/>
      <c r="PQ71" s="4"/>
      <c r="PR71" s="4"/>
      <c r="PS71" s="4"/>
      <c r="PT71" s="4"/>
      <c r="PU71" s="4"/>
      <c r="PV71" s="4"/>
      <c r="PW71" s="4"/>
      <c r="PX71" s="4"/>
      <c r="PY71" s="4"/>
      <c r="PZ71" s="4"/>
      <c r="QA71" s="4"/>
      <c r="QB71" s="4"/>
      <c r="QC71" s="4"/>
      <c r="QD71" s="4"/>
      <c r="QE71" s="4"/>
      <c r="QF71" s="4"/>
      <c r="QG71" s="4"/>
      <c r="QH71" s="4"/>
      <c r="QI71" s="4"/>
      <c r="QJ71" s="4"/>
      <c r="QK71" s="4"/>
      <c r="QL71" s="4"/>
      <c r="QM71" s="4"/>
      <c r="QN71" s="4"/>
      <c r="QO71" s="4"/>
      <c r="QP71" s="4"/>
      <c r="QQ71" s="4"/>
      <c r="QR71" s="4"/>
      <c r="QS71" s="4"/>
      <c r="QT71" s="4"/>
      <c r="QU71" s="4"/>
      <c r="QV71" s="4"/>
      <c r="QW71" s="4"/>
      <c r="QX71" s="4"/>
      <c r="QY71" s="4"/>
      <c r="QZ71" s="4"/>
      <c r="RA71" s="4"/>
      <c r="RB71" s="4"/>
      <c r="RC71" s="4"/>
      <c r="RD71" s="4"/>
      <c r="RE71" s="4"/>
      <c r="RF71" s="4"/>
      <c r="RG71" s="4"/>
      <c r="RH71" s="4"/>
      <c r="RI71" s="4"/>
      <c r="RJ71" s="4"/>
      <c r="RK71" s="4"/>
      <c r="RL71" s="4"/>
      <c r="RM71" s="4"/>
      <c r="RN71" s="4"/>
      <c r="RO71" s="4"/>
      <c r="RP71" s="4"/>
      <c r="RQ71" s="4"/>
      <c r="RR71" s="4"/>
      <c r="RS71" s="4"/>
      <c r="RT71" s="4"/>
      <c r="RU71" s="4"/>
      <c r="RV71" s="4"/>
      <c r="RW71" s="4"/>
      <c r="RX71" s="4"/>
      <c r="RY71" s="4"/>
      <c r="RZ71" s="4"/>
      <c r="SA71" s="4"/>
      <c r="SB71" s="4"/>
      <c r="SC71" s="4"/>
      <c r="SD71" s="4"/>
      <c r="SE71" s="4"/>
      <c r="SF71" s="4"/>
      <c r="SG71" s="4"/>
      <c r="SH71" s="4"/>
      <c r="SI71" s="4"/>
      <c r="SJ71" s="4"/>
      <c r="SK71" s="4"/>
      <c r="SL71" s="4"/>
      <c r="SM71" s="4"/>
      <c r="SN71" s="4"/>
      <c r="SO71" s="4"/>
      <c r="SP71" s="4"/>
      <c r="SQ71" s="4"/>
      <c r="SR71" s="4"/>
      <c r="SS71" s="4"/>
      <c r="ST71" s="4"/>
      <c r="SU71" s="4"/>
      <c r="SV71" s="4"/>
      <c r="SW71" s="4"/>
      <c r="SX71" s="4"/>
      <c r="SY71" s="4"/>
      <c r="SZ71" s="4"/>
      <c r="TA71" s="4"/>
      <c r="TB71" s="4"/>
      <c r="TC71" s="4"/>
      <c r="TD71" s="4"/>
      <c r="TE71" s="4"/>
      <c r="TF71" s="4"/>
      <c r="TG71" s="4"/>
      <c r="TH71" s="4"/>
      <c r="TI71" s="4"/>
      <c r="TJ71" s="4"/>
      <c r="TK71" s="4"/>
      <c r="TL71" s="4"/>
      <c r="TM71" s="4"/>
      <c r="TN71" s="4"/>
      <c r="TO71" s="4"/>
      <c r="TP71" s="4"/>
      <c r="TQ71" s="4"/>
      <c r="TR71" s="4"/>
      <c r="TS71" s="4"/>
      <c r="TT71" s="4"/>
      <c r="TU71" s="4"/>
      <c r="TV71" s="4"/>
      <c r="TW71" s="4"/>
      <c r="TX71" s="4"/>
      <c r="TY71" s="4"/>
      <c r="TZ71" s="4"/>
      <c r="UA71" s="4"/>
      <c r="UB71" s="4"/>
      <c r="UC71" s="4"/>
      <c r="UD71" s="4"/>
      <c r="UE71" s="4"/>
      <c r="UF71" s="4"/>
      <c r="UG71" s="4"/>
      <c r="UH71" s="4"/>
      <c r="UI71" s="4"/>
      <c r="UJ71" s="4"/>
      <c r="UK71" s="4"/>
      <c r="UL71" s="4"/>
      <c r="UM71" s="4"/>
      <c r="UN71" s="4"/>
      <c r="UO71" s="4"/>
      <c r="UP71" s="4"/>
      <c r="UQ71" s="4"/>
      <c r="UR71" s="4"/>
      <c r="US71" s="4"/>
      <c r="UT71" s="4"/>
      <c r="UU71" s="4"/>
      <c r="UV71" s="4"/>
      <c r="UW71" s="4"/>
      <c r="UX71" s="4"/>
      <c r="UY71" s="4"/>
      <c r="UZ71" s="4"/>
      <c r="VA71" s="4"/>
      <c r="VB71" s="4"/>
      <c r="VC71" s="4"/>
      <c r="VD71" s="4"/>
      <c r="VE71" s="4"/>
      <c r="VF71" s="4"/>
      <c r="VG71" s="4"/>
      <c r="VH71" s="4"/>
      <c r="VI71" s="4"/>
      <c r="VJ71" s="4"/>
      <c r="VK71" s="4"/>
      <c r="VL71" s="4"/>
      <c r="VM71" s="4"/>
      <c r="VN71" s="4"/>
      <c r="VO71" s="4"/>
      <c r="VP71" s="4"/>
      <c r="VQ71" s="4"/>
      <c r="VR71" s="4"/>
      <c r="VS71" s="4"/>
      <c r="VT71" s="4"/>
      <c r="VU71" s="4"/>
      <c r="VV71" s="4"/>
      <c r="VW71" s="4"/>
      <c r="VX71" s="4"/>
      <c r="VY71" s="4"/>
      <c r="VZ71" s="4"/>
      <c r="WA71" s="4"/>
      <c r="WB71" s="4"/>
      <c r="WC71" s="4"/>
      <c r="WD71" s="4"/>
      <c r="WE71" s="4"/>
      <c r="WF71" s="4"/>
      <c r="WG71" s="4"/>
      <c r="WH71" s="4"/>
      <c r="WI71" s="4"/>
      <c r="WJ71" s="4"/>
      <c r="WK71" s="4"/>
      <c r="WL71" s="4"/>
      <c r="WM71" s="4"/>
      <c r="WN71" s="4"/>
      <c r="WO71" s="4"/>
      <c r="WP71" s="4"/>
      <c r="WQ71" s="4"/>
      <c r="WR71" s="4"/>
      <c r="WS71" s="4"/>
      <c r="WT71" s="4"/>
      <c r="WU71" s="4"/>
      <c r="WV71" s="4"/>
      <c r="WW71" s="4"/>
      <c r="WX71" s="4"/>
      <c r="WY71" s="4"/>
      <c r="WZ71" s="4"/>
      <c r="XA71" s="4"/>
      <c r="XB71" s="4"/>
      <c r="XC71" s="4"/>
      <c r="XD71" s="4"/>
      <c r="XE71" s="4"/>
      <c r="XF71" s="4"/>
      <c r="XG71" s="4"/>
      <c r="XH71" s="4"/>
      <c r="XI71" s="4"/>
      <c r="XJ71" s="4"/>
      <c r="XK71" s="4"/>
      <c r="XL71" s="4"/>
      <c r="XM71" s="4"/>
      <c r="XN71" s="4"/>
      <c r="XO71" s="4"/>
      <c r="XP71" s="4"/>
      <c r="XQ71" s="4"/>
      <c r="XR71" s="4"/>
      <c r="XS71" s="4"/>
      <c r="XT71" s="4"/>
      <c r="XU71" s="4"/>
      <c r="XV71" s="4"/>
      <c r="XW71" s="4"/>
      <c r="XX71" s="4"/>
      <c r="XY71" s="4"/>
      <c r="XZ71" s="4"/>
      <c r="YA71" s="4"/>
      <c r="YB71" s="4"/>
      <c r="YC71" s="4"/>
      <c r="YD71" s="4"/>
      <c r="YE71" s="4"/>
      <c r="YF71" s="4"/>
      <c r="YG71" s="4"/>
      <c r="YH71" s="4"/>
      <c r="YI71" s="4"/>
      <c r="YJ71" s="4"/>
      <c r="YK71" s="4"/>
      <c r="YL71" s="4"/>
      <c r="YM71" s="4"/>
      <c r="YN71" s="4"/>
      <c r="YO71" s="4"/>
      <c r="YP71" s="4"/>
      <c r="YQ71" s="4"/>
      <c r="YR71" s="4"/>
      <c r="YS71" s="4"/>
    </row>
    <row r="72" spans="1:669" x14ac:dyDescent="0.25">
      <c r="A72" s="2">
        <v>9531</v>
      </c>
      <c r="B72" s="8">
        <v>8</v>
      </c>
      <c r="C72" s="7">
        <v>6</v>
      </c>
      <c r="D72" s="7">
        <v>5</v>
      </c>
      <c r="E72" s="10">
        <v>5.3191489361702127</v>
      </c>
      <c r="F72" s="10">
        <v>2.5283018867924527</v>
      </c>
      <c r="G72" s="17">
        <f>0.2*B72+0.4*C72+0.4*D72</f>
        <v>6</v>
      </c>
      <c r="H72" s="10">
        <f>E72*0.3+F72*0.7</f>
        <v>3.3655560016057806</v>
      </c>
      <c r="I72" s="14">
        <f>(G72+H72)/2</f>
        <v>4.6827780008028901</v>
      </c>
      <c r="J72" s="20" t="s">
        <v>11</v>
      </c>
      <c r="K72" s="4"/>
      <c r="L72" s="26">
        <v>14</v>
      </c>
      <c r="M72" s="10">
        <f>(L72*9)/39+1</f>
        <v>4.2307692307692308</v>
      </c>
      <c r="N72" s="27">
        <f>IF(L72&gt;0,((L72*9)/39+1)*0.7+E72*0.3,"")</f>
        <v>4.557283142389525</v>
      </c>
      <c r="O72" s="33"/>
      <c r="P72" s="20" t="str">
        <f>IF(AND(L72&gt;0,N72&gt;=5,O72&gt;=5.5),"PASS","")</f>
        <v/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4"/>
      <c r="NG72" s="4"/>
      <c r="NH72" s="4"/>
      <c r="NI72" s="4"/>
      <c r="NJ72" s="4"/>
      <c r="NK72" s="4"/>
      <c r="NL72" s="4"/>
      <c r="NM72" s="4"/>
      <c r="NN72" s="4"/>
      <c r="NO72" s="4"/>
      <c r="NP72" s="4"/>
      <c r="NQ72" s="4"/>
      <c r="NR72" s="4"/>
      <c r="NS72" s="4"/>
      <c r="NT72" s="4"/>
      <c r="NU72" s="4"/>
      <c r="NV72" s="4"/>
      <c r="NW72" s="4"/>
      <c r="NX72" s="4"/>
      <c r="NY72" s="4"/>
      <c r="NZ72" s="4"/>
      <c r="OA72" s="4"/>
      <c r="OB72" s="4"/>
      <c r="OC72" s="4"/>
      <c r="OD72" s="4"/>
      <c r="OE72" s="4"/>
      <c r="OF72" s="4"/>
      <c r="OG72" s="4"/>
      <c r="OH72" s="4"/>
      <c r="OI72" s="4"/>
      <c r="OJ72" s="4"/>
      <c r="OK72" s="4"/>
      <c r="OL72" s="4"/>
      <c r="OM72" s="4"/>
      <c r="ON72" s="4"/>
      <c r="OO72" s="4"/>
      <c r="OP72" s="4"/>
      <c r="OQ72" s="4"/>
      <c r="OR72" s="4"/>
      <c r="OS72" s="4"/>
      <c r="OT72" s="4"/>
      <c r="OU72" s="4"/>
      <c r="OV72" s="4"/>
      <c r="OW72" s="4"/>
      <c r="OX72" s="4"/>
      <c r="OY72" s="4"/>
      <c r="OZ72" s="4"/>
      <c r="PA72" s="4"/>
      <c r="PB72" s="4"/>
      <c r="PC72" s="4"/>
      <c r="PD72" s="4"/>
      <c r="PE72" s="4"/>
      <c r="PF72" s="4"/>
      <c r="PG72" s="4"/>
      <c r="PH72" s="4"/>
      <c r="PI72" s="4"/>
      <c r="PJ72" s="4"/>
      <c r="PK72" s="4"/>
      <c r="PL72" s="4"/>
      <c r="PM72" s="4"/>
      <c r="PN72" s="4"/>
      <c r="PO72" s="4"/>
      <c r="PP72" s="4"/>
      <c r="PQ72" s="4"/>
      <c r="PR72" s="4"/>
      <c r="PS72" s="4"/>
      <c r="PT72" s="4"/>
      <c r="PU72" s="4"/>
      <c r="PV72" s="4"/>
      <c r="PW72" s="4"/>
      <c r="PX72" s="4"/>
      <c r="PY72" s="4"/>
      <c r="PZ72" s="4"/>
      <c r="QA72" s="4"/>
      <c r="QB72" s="4"/>
      <c r="QC72" s="4"/>
      <c r="QD72" s="4"/>
      <c r="QE72" s="4"/>
      <c r="QF72" s="4"/>
      <c r="QG72" s="4"/>
      <c r="QH72" s="4"/>
      <c r="QI72" s="4"/>
      <c r="QJ72" s="4"/>
      <c r="QK72" s="4"/>
      <c r="QL72" s="4"/>
      <c r="QM72" s="4"/>
      <c r="QN72" s="4"/>
      <c r="QO72" s="4"/>
      <c r="QP72" s="4"/>
      <c r="QQ72" s="4"/>
      <c r="QR72" s="4"/>
      <c r="QS72" s="4"/>
      <c r="QT72" s="4"/>
      <c r="QU72" s="4"/>
      <c r="QV72" s="4"/>
      <c r="QW72" s="4"/>
      <c r="QX72" s="4"/>
      <c r="QY72" s="4"/>
      <c r="QZ72" s="4"/>
      <c r="RA72" s="4"/>
      <c r="RB72" s="4"/>
      <c r="RC72" s="4"/>
      <c r="RD72" s="4"/>
      <c r="RE72" s="4"/>
      <c r="RF72" s="4"/>
      <c r="RG72" s="4"/>
      <c r="RH72" s="4"/>
      <c r="RI72" s="4"/>
      <c r="RJ72" s="4"/>
      <c r="RK72" s="4"/>
      <c r="RL72" s="4"/>
      <c r="RM72" s="4"/>
      <c r="RN72" s="4"/>
      <c r="RO72" s="4"/>
      <c r="RP72" s="4"/>
      <c r="RQ72" s="4"/>
      <c r="RR72" s="4"/>
      <c r="RS72" s="4"/>
      <c r="RT72" s="4"/>
      <c r="RU72" s="4"/>
      <c r="RV72" s="4"/>
      <c r="RW72" s="4"/>
      <c r="RX72" s="4"/>
      <c r="RY72" s="4"/>
      <c r="RZ72" s="4"/>
      <c r="SA72" s="4"/>
      <c r="SB72" s="4"/>
      <c r="SC72" s="4"/>
      <c r="SD72" s="4"/>
      <c r="SE72" s="4"/>
      <c r="SF72" s="4"/>
      <c r="SG72" s="4"/>
      <c r="SH72" s="4"/>
      <c r="SI72" s="4"/>
      <c r="SJ72" s="4"/>
      <c r="SK72" s="4"/>
      <c r="SL72" s="4"/>
      <c r="SM72" s="4"/>
      <c r="SN72" s="4"/>
      <c r="SO72" s="4"/>
      <c r="SP72" s="4"/>
      <c r="SQ72" s="4"/>
      <c r="SR72" s="4"/>
      <c r="SS72" s="4"/>
      <c r="ST72" s="4"/>
      <c r="SU72" s="4"/>
      <c r="SV72" s="4"/>
      <c r="SW72" s="4"/>
      <c r="SX72" s="4"/>
      <c r="SY72" s="4"/>
      <c r="SZ72" s="4"/>
      <c r="TA72" s="4"/>
      <c r="TB72" s="4"/>
      <c r="TC72" s="4"/>
      <c r="TD72" s="4"/>
      <c r="TE72" s="4"/>
      <c r="TF72" s="4"/>
      <c r="TG72" s="4"/>
      <c r="TH72" s="4"/>
      <c r="TI72" s="4"/>
      <c r="TJ72" s="4"/>
      <c r="TK72" s="4"/>
      <c r="TL72" s="4"/>
      <c r="TM72" s="4"/>
      <c r="TN72" s="4"/>
      <c r="TO72" s="4"/>
      <c r="TP72" s="4"/>
      <c r="TQ72" s="4"/>
      <c r="TR72" s="4"/>
      <c r="TS72" s="4"/>
      <c r="TT72" s="4"/>
      <c r="TU72" s="4"/>
      <c r="TV72" s="4"/>
      <c r="TW72" s="4"/>
      <c r="TX72" s="4"/>
      <c r="TY72" s="4"/>
      <c r="TZ72" s="4"/>
      <c r="UA72" s="4"/>
      <c r="UB72" s="4"/>
      <c r="UC72" s="4"/>
      <c r="UD72" s="4"/>
      <c r="UE72" s="4"/>
      <c r="UF72" s="4"/>
      <c r="UG72" s="4"/>
      <c r="UH72" s="4"/>
      <c r="UI72" s="4"/>
      <c r="UJ72" s="4"/>
      <c r="UK72" s="4"/>
      <c r="UL72" s="4"/>
      <c r="UM72" s="4"/>
      <c r="UN72" s="4"/>
      <c r="UO72" s="4"/>
      <c r="UP72" s="4"/>
      <c r="UQ72" s="4"/>
      <c r="UR72" s="4"/>
      <c r="US72" s="4"/>
      <c r="UT72" s="4"/>
      <c r="UU72" s="4"/>
      <c r="UV72" s="4"/>
      <c r="UW72" s="4"/>
      <c r="UX72" s="4"/>
      <c r="UY72" s="4"/>
      <c r="UZ72" s="4"/>
      <c r="VA72" s="4"/>
      <c r="VB72" s="4"/>
      <c r="VC72" s="4"/>
      <c r="VD72" s="4"/>
      <c r="VE72" s="4"/>
      <c r="VF72" s="4"/>
      <c r="VG72" s="4"/>
      <c r="VH72" s="4"/>
      <c r="VI72" s="4"/>
      <c r="VJ72" s="4"/>
      <c r="VK72" s="4"/>
      <c r="VL72" s="4"/>
      <c r="VM72" s="4"/>
      <c r="VN72" s="4"/>
      <c r="VO72" s="4"/>
      <c r="VP72" s="4"/>
      <c r="VQ72" s="4"/>
      <c r="VR72" s="4"/>
      <c r="VS72" s="4"/>
      <c r="VT72" s="4"/>
      <c r="VU72" s="4"/>
      <c r="VV72" s="4"/>
      <c r="VW72" s="4"/>
      <c r="VX72" s="4"/>
      <c r="VY72" s="4"/>
      <c r="VZ72" s="4"/>
      <c r="WA72" s="4"/>
      <c r="WB72" s="4"/>
      <c r="WC72" s="4"/>
      <c r="WD72" s="4"/>
      <c r="WE72" s="4"/>
      <c r="WF72" s="4"/>
      <c r="WG72" s="4"/>
      <c r="WH72" s="4"/>
      <c r="WI72" s="4"/>
      <c r="WJ72" s="4"/>
      <c r="WK72" s="4"/>
      <c r="WL72" s="4"/>
      <c r="WM72" s="4"/>
      <c r="WN72" s="4"/>
      <c r="WO72" s="4"/>
      <c r="WP72" s="4"/>
      <c r="WQ72" s="4"/>
      <c r="WR72" s="4"/>
      <c r="WS72" s="4"/>
      <c r="WT72" s="4"/>
      <c r="WU72" s="4"/>
      <c r="WV72" s="4"/>
      <c r="WW72" s="4"/>
      <c r="WX72" s="4"/>
      <c r="WY72" s="4"/>
      <c r="WZ72" s="4"/>
      <c r="XA72" s="4"/>
      <c r="XB72" s="4"/>
      <c r="XC72" s="4"/>
      <c r="XD72" s="4"/>
      <c r="XE72" s="4"/>
      <c r="XF72" s="4"/>
      <c r="XG72" s="4"/>
      <c r="XH72" s="4"/>
      <c r="XI72" s="4"/>
      <c r="XJ72" s="4"/>
      <c r="XK72" s="4"/>
      <c r="XL72" s="4"/>
      <c r="XM72" s="4"/>
      <c r="XN72" s="4"/>
      <c r="XO72" s="4"/>
      <c r="XP72" s="4"/>
      <c r="XQ72" s="4"/>
      <c r="XR72" s="4"/>
      <c r="XS72" s="4"/>
      <c r="XT72" s="4"/>
      <c r="XU72" s="4"/>
      <c r="XV72" s="4"/>
      <c r="XW72" s="4"/>
      <c r="XX72" s="4"/>
      <c r="XY72" s="4"/>
      <c r="XZ72" s="4"/>
      <c r="YA72" s="4"/>
      <c r="YB72" s="4"/>
      <c r="YC72" s="4"/>
      <c r="YD72" s="4"/>
      <c r="YE72" s="4"/>
      <c r="YF72" s="4"/>
      <c r="YG72" s="4"/>
      <c r="YH72" s="4"/>
      <c r="YI72" s="4"/>
      <c r="YJ72" s="4"/>
      <c r="YK72" s="4"/>
      <c r="YL72" s="4"/>
      <c r="YM72" s="4"/>
      <c r="YN72" s="4"/>
      <c r="YO72" s="4"/>
      <c r="YP72" s="4"/>
      <c r="YQ72" s="4"/>
      <c r="YR72" s="4"/>
      <c r="YS72" s="4"/>
    </row>
    <row r="73" spans="1:669" x14ac:dyDescent="0.25">
      <c r="A73" s="2">
        <v>9555</v>
      </c>
      <c r="B73" s="8">
        <v>8</v>
      </c>
      <c r="C73" s="7">
        <v>6.5</v>
      </c>
      <c r="D73" s="7">
        <v>5.2</v>
      </c>
      <c r="E73" s="10">
        <v>4.8936170212765955</v>
      </c>
      <c r="F73" s="10">
        <v>3.3773584905660377</v>
      </c>
      <c r="G73" s="17">
        <f>0.2*B73+0.4*C73+0.4*D73</f>
        <v>6.28</v>
      </c>
      <c r="H73" s="10">
        <f>E73*0.3+F73*0.7</f>
        <v>3.8322360497792047</v>
      </c>
      <c r="I73" s="14">
        <f>(G73+H73)/2</f>
        <v>5.0561180248896029</v>
      </c>
      <c r="J73" s="20" t="s">
        <v>11</v>
      </c>
      <c r="K73" s="4"/>
      <c r="L73" s="26"/>
      <c r="M73" s="10"/>
      <c r="N73" s="10" t="str">
        <f>IF(L73&gt;0,((L73*9)/39+1)*0.7+E73*0.3,"")</f>
        <v/>
      </c>
      <c r="O73" s="10" t="str">
        <f>IF(L73&gt;0,(G73+N73)/2,"")</f>
        <v/>
      </c>
      <c r="P73" s="20" t="str">
        <f>IF(AND(L73&gt;0,N73&gt;=5,O73&gt;=5.5),"PASS","")</f>
        <v/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4"/>
      <c r="NG73" s="4"/>
      <c r="NH73" s="4"/>
      <c r="NI73" s="4"/>
      <c r="NJ73" s="4"/>
      <c r="NK73" s="4"/>
      <c r="NL73" s="4"/>
      <c r="NM73" s="4"/>
      <c r="NN73" s="4"/>
      <c r="NO73" s="4"/>
      <c r="NP73" s="4"/>
      <c r="NQ73" s="4"/>
      <c r="NR73" s="4"/>
      <c r="NS73" s="4"/>
      <c r="NT73" s="4"/>
      <c r="NU73" s="4"/>
      <c r="NV73" s="4"/>
      <c r="NW73" s="4"/>
      <c r="NX73" s="4"/>
      <c r="NY73" s="4"/>
      <c r="NZ73" s="4"/>
      <c r="OA73" s="4"/>
      <c r="OB73" s="4"/>
      <c r="OC73" s="4"/>
      <c r="OD73" s="4"/>
      <c r="OE73" s="4"/>
      <c r="OF73" s="4"/>
      <c r="OG73" s="4"/>
      <c r="OH73" s="4"/>
      <c r="OI73" s="4"/>
      <c r="OJ73" s="4"/>
      <c r="OK73" s="4"/>
      <c r="OL73" s="4"/>
      <c r="OM73" s="4"/>
      <c r="ON73" s="4"/>
      <c r="OO73" s="4"/>
      <c r="OP73" s="4"/>
      <c r="OQ73" s="4"/>
      <c r="OR73" s="4"/>
      <c r="OS73" s="4"/>
      <c r="OT73" s="4"/>
      <c r="OU73" s="4"/>
      <c r="OV73" s="4"/>
      <c r="OW73" s="4"/>
      <c r="OX73" s="4"/>
      <c r="OY73" s="4"/>
      <c r="OZ73" s="4"/>
      <c r="PA73" s="4"/>
      <c r="PB73" s="4"/>
      <c r="PC73" s="4"/>
      <c r="PD73" s="4"/>
      <c r="PE73" s="4"/>
      <c r="PF73" s="4"/>
      <c r="PG73" s="4"/>
      <c r="PH73" s="4"/>
      <c r="PI73" s="4"/>
      <c r="PJ73" s="4"/>
      <c r="PK73" s="4"/>
      <c r="PL73" s="4"/>
      <c r="PM73" s="4"/>
      <c r="PN73" s="4"/>
      <c r="PO73" s="4"/>
      <c r="PP73" s="4"/>
      <c r="PQ73" s="4"/>
      <c r="PR73" s="4"/>
      <c r="PS73" s="4"/>
      <c r="PT73" s="4"/>
      <c r="PU73" s="4"/>
      <c r="PV73" s="4"/>
      <c r="PW73" s="4"/>
      <c r="PX73" s="4"/>
      <c r="PY73" s="4"/>
      <c r="PZ73" s="4"/>
      <c r="QA73" s="4"/>
      <c r="QB73" s="4"/>
      <c r="QC73" s="4"/>
      <c r="QD73" s="4"/>
      <c r="QE73" s="4"/>
      <c r="QF73" s="4"/>
      <c r="QG73" s="4"/>
      <c r="QH73" s="4"/>
      <c r="QI73" s="4"/>
      <c r="QJ73" s="4"/>
      <c r="QK73" s="4"/>
      <c r="QL73" s="4"/>
      <c r="QM73" s="4"/>
      <c r="QN73" s="4"/>
      <c r="QO73" s="4"/>
      <c r="QP73" s="4"/>
      <c r="QQ73" s="4"/>
      <c r="QR73" s="4"/>
      <c r="QS73" s="4"/>
      <c r="QT73" s="4"/>
      <c r="QU73" s="4"/>
      <c r="QV73" s="4"/>
      <c r="QW73" s="4"/>
      <c r="QX73" s="4"/>
      <c r="QY73" s="4"/>
      <c r="QZ73" s="4"/>
      <c r="RA73" s="4"/>
      <c r="RB73" s="4"/>
      <c r="RC73" s="4"/>
      <c r="RD73" s="4"/>
      <c r="RE73" s="4"/>
      <c r="RF73" s="4"/>
      <c r="RG73" s="4"/>
      <c r="RH73" s="4"/>
      <c r="RI73" s="4"/>
      <c r="RJ73" s="4"/>
      <c r="RK73" s="4"/>
      <c r="RL73" s="4"/>
      <c r="RM73" s="4"/>
      <c r="RN73" s="4"/>
      <c r="RO73" s="4"/>
      <c r="RP73" s="4"/>
      <c r="RQ73" s="4"/>
      <c r="RR73" s="4"/>
      <c r="RS73" s="4"/>
      <c r="RT73" s="4"/>
      <c r="RU73" s="4"/>
      <c r="RV73" s="4"/>
      <c r="RW73" s="4"/>
      <c r="RX73" s="4"/>
      <c r="RY73" s="4"/>
      <c r="RZ73" s="4"/>
      <c r="SA73" s="4"/>
      <c r="SB73" s="4"/>
      <c r="SC73" s="4"/>
      <c r="SD73" s="4"/>
      <c r="SE73" s="4"/>
      <c r="SF73" s="4"/>
      <c r="SG73" s="4"/>
      <c r="SH73" s="4"/>
      <c r="SI73" s="4"/>
      <c r="SJ73" s="4"/>
      <c r="SK73" s="4"/>
      <c r="SL73" s="4"/>
      <c r="SM73" s="4"/>
      <c r="SN73" s="4"/>
      <c r="SO73" s="4"/>
      <c r="SP73" s="4"/>
      <c r="SQ73" s="4"/>
      <c r="SR73" s="4"/>
      <c r="SS73" s="4"/>
      <c r="ST73" s="4"/>
      <c r="SU73" s="4"/>
      <c r="SV73" s="4"/>
      <c r="SW73" s="4"/>
      <c r="SX73" s="4"/>
      <c r="SY73" s="4"/>
      <c r="SZ73" s="4"/>
      <c r="TA73" s="4"/>
      <c r="TB73" s="4"/>
      <c r="TC73" s="4"/>
      <c r="TD73" s="4"/>
      <c r="TE73" s="4"/>
      <c r="TF73" s="4"/>
      <c r="TG73" s="4"/>
      <c r="TH73" s="4"/>
      <c r="TI73" s="4"/>
      <c r="TJ73" s="4"/>
      <c r="TK73" s="4"/>
      <c r="TL73" s="4"/>
      <c r="TM73" s="4"/>
      <c r="TN73" s="4"/>
      <c r="TO73" s="4"/>
      <c r="TP73" s="4"/>
      <c r="TQ73" s="4"/>
      <c r="TR73" s="4"/>
      <c r="TS73" s="4"/>
      <c r="TT73" s="4"/>
      <c r="TU73" s="4"/>
      <c r="TV73" s="4"/>
      <c r="TW73" s="4"/>
      <c r="TX73" s="4"/>
      <c r="TY73" s="4"/>
      <c r="TZ73" s="4"/>
      <c r="UA73" s="4"/>
      <c r="UB73" s="4"/>
      <c r="UC73" s="4"/>
      <c r="UD73" s="4"/>
      <c r="UE73" s="4"/>
      <c r="UF73" s="4"/>
      <c r="UG73" s="4"/>
      <c r="UH73" s="4"/>
      <c r="UI73" s="4"/>
      <c r="UJ73" s="4"/>
      <c r="UK73" s="4"/>
      <c r="UL73" s="4"/>
      <c r="UM73" s="4"/>
      <c r="UN73" s="4"/>
      <c r="UO73" s="4"/>
      <c r="UP73" s="4"/>
      <c r="UQ73" s="4"/>
      <c r="UR73" s="4"/>
      <c r="US73" s="4"/>
      <c r="UT73" s="4"/>
      <c r="UU73" s="4"/>
      <c r="UV73" s="4"/>
      <c r="UW73" s="4"/>
      <c r="UX73" s="4"/>
      <c r="UY73" s="4"/>
      <c r="UZ73" s="4"/>
      <c r="VA73" s="4"/>
      <c r="VB73" s="4"/>
      <c r="VC73" s="4"/>
      <c r="VD73" s="4"/>
      <c r="VE73" s="4"/>
      <c r="VF73" s="4"/>
      <c r="VG73" s="4"/>
      <c r="VH73" s="4"/>
      <c r="VI73" s="4"/>
      <c r="VJ73" s="4"/>
      <c r="VK73" s="4"/>
      <c r="VL73" s="4"/>
      <c r="VM73" s="4"/>
      <c r="VN73" s="4"/>
      <c r="VO73" s="4"/>
      <c r="VP73" s="4"/>
      <c r="VQ73" s="4"/>
      <c r="VR73" s="4"/>
      <c r="VS73" s="4"/>
      <c r="VT73" s="4"/>
      <c r="VU73" s="4"/>
      <c r="VV73" s="4"/>
      <c r="VW73" s="4"/>
      <c r="VX73" s="4"/>
      <c r="VY73" s="4"/>
      <c r="VZ73" s="4"/>
      <c r="WA73" s="4"/>
      <c r="WB73" s="4"/>
      <c r="WC73" s="4"/>
      <c r="WD73" s="4"/>
      <c r="WE73" s="4"/>
      <c r="WF73" s="4"/>
      <c r="WG73" s="4"/>
      <c r="WH73" s="4"/>
      <c r="WI73" s="4"/>
      <c r="WJ73" s="4"/>
      <c r="WK73" s="4"/>
      <c r="WL73" s="4"/>
      <c r="WM73" s="4"/>
      <c r="WN73" s="4"/>
      <c r="WO73" s="4"/>
      <c r="WP73" s="4"/>
      <c r="WQ73" s="4"/>
      <c r="WR73" s="4"/>
      <c r="WS73" s="4"/>
      <c r="WT73" s="4"/>
      <c r="WU73" s="4"/>
      <c r="WV73" s="4"/>
      <c r="WW73" s="4"/>
      <c r="WX73" s="4"/>
      <c r="WY73" s="4"/>
      <c r="WZ73" s="4"/>
      <c r="XA73" s="4"/>
      <c r="XB73" s="4"/>
      <c r="XC73" s="4"/>
      <c r="XD73" s="4"/>
      <c r="XE73" s="4"/>
      <c r="XF73" s="4"/>
      <c r="XG73" s="4"/>
      <c r="XH73" s="4"/>
      <c r="XI73" s="4"/>
      <c r="XJ73" s="4"/>
      <c r="XK73" s="4"/>
      <c r="XL73" s="4"/>
      <c r="XM73" s="4"/>
      <c r="XN73" s="4"/>
      <c r="XO73" s="4"/>
      <c r="XP73" s="4"/>
      <c r="XQ73" s="4"/>
      <c r="XR73" s="4"/>
      <c r="XS73" s="4"/>
      <c r="XT73" s="4"/>
      <c r="XU73" s="4"/>
      <c r="XV73" s="4"/>
      <c r="XW73" s="4"/>
      <c r="XX73" s="4"/>
      <c r="XY73" s="4"/>
      <c r="XZ73" s="4"/>
      <c r="YA73" s="4"/>
      <c r="YB73" s="4"/>
      <c r="YC73" s="4"/>
      <c r="YD73" s="4"/>
      <c r="YE73" s="4"/>
      <c r="YF73" s="4"/>
      <c r="YG73" s="4"/>
      <c r="YH73" s="4"/>
      <c r="YI73" s="4"/>
      <c r="YJ73" s="4"/>
      <c r="YK73" s="4"/>
      <c r="YL73" s="4"/>
      <c r="YM73" s="4"/>
      <c r="YN73" s="4"/>
      <c r="YO73" s="4"/>
      <c r="YP73" s="4"/>
      <c r="YQ73" s="4"/>
      <c r="YR73" s="4"/>
      <c r="YS73" s="4"/>
    </row>
    <row r="74" spans="1:669" x14ac:dyDescent="0.25">
      <c r="A74" s="2">
        <v>9563</v>
      </c>
      <c r="B74" s="8">
        <v>8</v>
      </c>
      <c r="C74" s="7">
        <v>10</v>
      </c>
      <c r="D74" s="7">
        <v>6</v>
      </c>
      <c r="E74" s="10">
        <v>7.0212765957446805</v>
      </c>
      <c r="F74" s="10">
        <v>3.8867924528301887</v>
      </c>
      <c r="G74" s="17">
        <f>0.2*B74+0.4*C74+0.4*D74</f>
        <v>8</v>
      </c>
      <c r="H74" s="10">
        <f>E74*0.3+F74*0.7</f>
        <v>4.8271376957045362</v>
      </c>
      <c r="I74" s="14">
        <f>(G74+H74)/2</f>
        <v>6.4135688478522681</v>
      </c>
      <c r="J74" s="20" t="s">
        <v>11</v>
      </c>
      <c r="K74" s="4"/>
      <c r="L74" s="26">
        <v>21</v>
      </c>
      <c r="M74" s="10">
        <f>(L74*9)/39+1</f>
        <v>5.8461538461538458</v>
      </c>
      <c r="N74" s="10">
        <f>IF(L74&gt;0,((L74*9)/39+1)*0.7+E74*0.3,"")</f>
        <v>6.1986906710310965</v>
      </c>
      <c r="O74" s="24">
        <f>IF(L74&gt;0,(G74+N74)/2,"")</f>
        <v>7.0993453355155482</v>
      </c>
      <c r="P74" s="20" t="str">
        <f>IF(AND(L74&gt;0,N74&gt;=5,O74&gt;=5.5),"PASS","")</f>
        <v>PASS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4"/>
      <c r="NG74" s="4"/>
      <c r="NH74" s="4"/>
      <c r="NI74" s="4"/>
      <c r="NJ74" s="4"/>
      <c r="NK74" s="4"/>
      <c r="NL74" s="4"/>
      <c r="NM74" s="4"/>
      <c r="NN74" s="4"/>
      <c r="NO74" s="4"/>
      <c r="NP74" s="4"/>
      <c r="NQ74" s="4"/>
      <c r="NR74" s="4"/>
      <c r="NS74" s="4"/>
      <c r="NT74" s="4"/>
      <c r="NU74" s="4"/>
      <c r="NV74" s="4"/>
      <c r="NW74" s="4"/>
      <c r="NX74" s="4"/>
      <c r="NY74" s="4"/>
      <c r="NZ74" s="4"/>
      <c r="OA74" s="4"/>
      <c r="OB74" s="4"/>
      <c r="OC74" s="4"/>
      <c r="OD74" s="4"/>
      <c r="OE74" s="4"/>
      <c r="OF74" s="4"/>
      <c r="OG74" s="4"/>
      <c r="OH74" s="4"/>
      <c r="OI74" s="4"/>
      <c r="OJ74" s="4"/>
      <c r="OK74" s="4"/>
      <c r="OL74" s="4"/>
      <c r="OM74" s="4"/>
      <c r="ON74" s="4"/>
      <c r="OO74" s="4"/>
      <c r="OP74" s="4"/>
      <c r="OQ74" s="4"/>
      <c r="OR74" s="4"/>
      <c r="OS74" s="4"/>
      <c r="OT74" s="4"/>
      <c r="OU74" s="4"/>
      <c r="OV74" s="4"/>
      <c r="OW74" s="4"/>
      <c r="OX74" s="4"/>
      <c r="OY74" s="4"/>
      <c r="OZ74" s="4"/>
      <c r="PA74" s="4"/>
      <c r="PB74" s="4"/>
      <c r="PC74" s="4"/>
      <c r="PD74" s="4"/>
      <c r="PE74" s="4"/>
      <c r="PF74" s="4"/>
      <c r="PG74" s="4"/>
      <c r="PH74" s="4"/>
      <c r="PI74" s="4"/>
      <c r="PJ74" s="4"/>
      <c r="PK74" s="4"/>
      <c r="PL74" s="4"/>
      <c r="PM74" s="4"/>
      <c r="PN74" s="4"/>
      <c r="PO74" s="4"/>
      <c r="PP74" s="4"/>
      <c r="PQ74" s="4"/>
      <c r="PR74" s="4"/>
      <c r="PS74" s="4"/>
      <c r="PT74" s="4"/>
      <c r="PU74" s="4"/>
      <c r="PV74" s="4"/>
      <c r="PW74" s="4"/>
      <c r="PX74" s="4"/>
      <c r="PY74" s="4"/>
      <c r="PZ74" s="4"/>
      <c r="QA74" s="4"/>
      <c r="QB74" s="4"/>
      <c r="QC74" s="4"/>
      <c r="QD74" s="4"/>
      <c r="QE74" s="4"/>
      <c r="QF74" s="4"/>
      <c r="QG74" s="4"/>
      <c r="QH74" s="4"/>
      <c r="QI74" s="4"/>
      <c r="QJ74" s="4"/>
      <c r="QK74" s="4"/>
      <c r="QL74" s="4"/>
      <c r="QM74" s="4"/>
      <c r="QN74" s="4"/>
      <c r="QO74" s="4"/>
      <c r="QP74" s="4"/>
      <c r="QQ74" s="4"/>
      <c r="QR74" s="4"/>
      <c r="QS74" s="4"/>
      <c r="QT74" s="4"/>
      <c r="QU74" s="4"/>
      <c r="QV74" s="4"/>
      <c r="QW74" s="4"/>
      <c r="QX74" s="4"/>
      <c r="QY74" s="4"/>
      <c r="QZ74" s="4"/>
      <c r="RA74" s="4"/>
      <c r="RB74" s="4"/>
      <c r="RC74" s="4"/>
      <c r="RD74" s="4"/>
      <c r="RE74" s="4"/>
      <c r="RF74" s="4"/>
      <c r="RG74" s="4"/>
      <c r="RH74" s="4"/>
      <c r="RI74" s="4"/>
      <c r="RJ74" s="4"/>
      <c r="RK74" s="4"/>
      <c r="RL74" s="4"/>
      <c r="RM74" s="4"/>
      <c r="RN74" s="4"/>
      <c r="RO74" s="4"/>
      <c r="RP74" s="4"/>
      <c r="RQ74" s="4"/>
      <c r="RR74" s="4"/>
      <c r="RS74" s="4"/>
      <c r="RT74" s="4"/>
      <c r="RU74" s="4"/>
      <c r="RV74" s="4"/>
      <c r="RW74" s="4"/>
      <c r="RX74" s="4"/>
      <c r="RY74" s="4"/>
      <c r="RZ74" s="4"/>
      <c r="SA74" s="4"/>
      <c r="SB74" s="4"/>
      <c r="SC74" s="4"/>
      <c r="SD74" s="4"/>
      <c r="SE74" s="4"/>
      <c r="SF74" s="4"/>
      <c r="SG74" s="4"/>
      <c r="SH74" s="4"/>
      <c r="SI74" s="4"/>
      <c r="SJ74" s="4"/>
      <c r="SK74" s="4"/>
      <c r="SL74" s="4"/>
      <c r="SM74" s="4"/>
      <c r="SN74" s="4"/>
      <c r="SO74" s="4"/>
      <c r="SP74" s="4"/>
      <c r="SQ74" s="4"/>
      <c r="SR74" s="4"/>
      <c r="SS74" s="4"/>
      <c r="ST74" s="4"/>
      <c r="SU74" s="4"/>
      <c r="SV74" s="4"/>
      <c r="SW74" s="4"/>
      <c r="SX74" s="4"/>
      <c r="SY74" s="4"/>
      <c r="SZ74" s="4"/>
      <c r="TA74" s="4"/>
      <c r="TB74" s="4"/>
      <c r="TC74" s="4"/>
      <c r="TD74" s="4"/>
      <c r="TE74" s="4"/>
      <c r="TF74" s="4"/>
      <c r="TG74" s="4"/>
      <c r="TH74" s="4"/>
      <c r="TI74" s="4"/>
      <c r="TJ74" s="4"/>
      <c r="TK74" s="4"/>
      <c r="TL74" s="4"/>
      <c r="TM74" s="4"/>
      <c r="TN74" s="4"/>
      <c r="TO74" s="4"/>
      <c r="TP74" s="4"/>
      <c r="TQ74" s="4"/>
      <c r="TR74" s="4"/>
      <c r="TS74" s="4"/>
      <c r="TT74" s="4"/>
      <c r="TU74" s="4"/>
      <c r="TV74" s="4"/>
      <c r="TW74" s="4"/>
      <c r="TX74" s="4"/>
      <c r="TY74" s="4"/>
      <c r="TZ74" s="4"/>
      <c r="UA74" s="4"/>
      <c r="UB74" s="4"/>
      <c r="UC74" s="4"/>
      <c r="UD74" s="4"/>
      <c r="UE74" s="4"/>
      <c r="UF74" s="4"/>
      <c r="UG74" s="4"/>
      <c r="UH74" s="4"/>
      <c r="UI74" s="4"/>
      <c r="UJ74" s="4"/>
      <c r="UK74" s="4"/>
      <c r="UL74" s="4"/>
      <c r="UM74" s="4"/>
      <c r="UN74" s="4"/>
      <c r="UO74" s="4"/>
      <c r="UP74" s="4"/>
      <c r="UQ74" s="4"/>
      <c r="UR74" s="4"/>
      <c r="US74" s="4"/>
      <c r="UT74" s="4"/>
      <c r="UU74" s="4"/>
      <c r="UV74" s="4"/>
      <c r="UW74" s="4"/>
      <c r="UX74" s="4"/>
      <c r="UY74" s="4"/>
      <c r="UZ74" s="4"/>
      <c r="VA74" s="4"/>
      <c r="VB74" s="4"/>
      <c r="VC74" s="4"/>
      <c r="VD74" s="4"/>
      <c r="VE74" s="4"/>
      <c r="VF74" s="4"/>
      <c r="VG74" s="4"/>
      <c r="VH74" s="4"/>
      <c r="VI74" s="4"/>
      <c r="VJ74" s="4"/>
      <c r="VK74" s="4"/>
      <c r="VL74" s="4"/>
      <c r="VM74" s="4"/>
      <c r="VN74" s="4"/>
      <c r="VO74" s="4"/>
      <c r="VP74" s="4"/>
      <c r="VQ74" s="4"/>
      <c r="VR74" s="4"/>
      <c r="VS74" s="4"/>
      <c r="VT74" s="4"/>
      <c r="VU74" s="4"/>
      <c r="VV74" s="4"/>
      <c r="VW74" s="4"/>
      <c r="VX74" s="4"/>
      <c r="VY74" s="4"/>
      <c r="VZ74" s="4"/>
      <c r="WA74" s="4"/>
      <c r="WB74" s="4"/>
      <c r="WC74" s="4"/>
      <c r="WD74" s="4"/>
      <c r="WE74" s="4"/>
      <c r="WF74" s="4"/>
      <c r="WG74" s="4"/>
      <c r="WH74" s="4"/>
      <c r="WI74" s="4"/>
      <c r="WJ74" s="4"/>
      <c r="WK74" s="4"/>
      <c r="WL74" s="4"/>
      <c r="WM74" s="4"/>
      <c r="WN74" s="4"/>
      <c r="WO74" s="4"/>
      <c r="WP74" s="4"/>
      <c r="WQ74" s="4"/>
      <c r="WR74" s="4"/>
      <c r="WS74" s="4"/>
      <c r="WT74" s="4"/>
      <c r="WU74" s="4"/>
      <c r="WV74" s="4"/>
      <c r="WW74" s="4"/>
      <c r="WX74" s="4"/>
      <c r="WY74" s="4"/>
      <c r="WZ74" s="4"/>
      <c r="XA74" s="4"/>
      <c r="XB74" s="4"/>
      <c r="XC74" s="4"/>
      <c r="XD74" s="4"/>
      <c r="XE74" s="4"/>
      <c r="XF74" s="4"/>
      <c r="XG74" s="4"/>
      <c r="XH74" s="4"/>
      <c r="XI74" s="4"/>
      <c r="XJ74" s="4"/>
      <c r="XK74" s="4"/>
      <c r="XL74" s="4"/>
      <c r="XM74" s="4"/>
      <c r="XN74" s="4"/>
      <c r="XO74" s="4"/>
      <c r="XP74" s="4"/>
      <c r="XQ74" s="4"/>
      <c r="XR74" s="4"/>
      <c r="XS74" s="4"/>
      <c r="XT74" s="4"/>
      <c r="XU74" s="4"/>
      <c r="XV74" s="4"/>
      <c r="XW74" s="4"/>
      <c r="XX74" s="4"/>
      <c r="XY74" s="4"/>
      <c r="XZ74" s="4"/>
      <c r="YA74" s="4"/>
      <c r="YB74" s="4"/>
      <c r="YC74" s="4"/>
      <c r="YD74" s="4"/>
      <c r="YE74" s="4"/>
      <c r="YF74" s="4"/>
      <c r="YG74" s="4"/>
      <c r="YH74" s="4"/>
      <c r="YI74" s="4"/>
      <c r="YJ74" s="4"/>
      <c r="YK74" s="4"/>
      <c r="YL74" s="4"/>
      <c r="YM74" s="4"/>
      <c r="YN74" s="4"/>
      <c r="YO74" s="4"/>
      <c r="YP74" s="4"/>
      <c r="YQ74" s="4"/>
      <c r="YR74" s="4"/>
      <c r="YS74" s="4"/>
    </row>
    <row r="75" spans="1:669" x14ac:dyDescent="0.25">
      <c r="C75" s="9"/>
      <c r="D75" s="9"/>
      <c r="E75" s="11"/>
      <c r="H75" s="21"/>
      <c r="I75" s="19"/>
    </row>
    <row r="76" spans="1:669" x14ac:dyDescent="0.25">
      <c r="C76" s="9"/>
      <c r="D76" s="9"/>
      <c r="E76" s="11"/>
      <c r="H76" s="21"/>
      <c r="I76" s="19"/>
    </row>
    <row r="77" spans="1:669" x14ac:dyDescent="0.25">
      <c r="C77" s="9"/>
      <c r="D77" s="9"/>
      <c r="E77" s="12"/>
      <c r="H77" s="21"/>
      <c r="I77" s="19"/>
    </row>
    <row r="78" spans="1:669" x14ac:dyDescent="0.25">
      <c r="C78" s="9"/>
      <c r="D78" s="9"/>
      <c r="E78" s="11"/>
    </row>
    <row r="79" spans="1:669" x14ac:dyDescent="0.25">
      <c r="C79" s="9"/>
      <c r="D79" s="9"/>
      <c r="E79" s="11"/>
    </row>
    <row r="80" spans="1:669" x14ac:dyDescent="0.25">
      <c r="C80" s="9"/>
      <c r="D80" s="9"/>
      <c r="E80" s="11"/>
    </row>
  </sheetData>
  <sortState xmlns:xlrd2="http://schemas.microsoft.com/office/spreadsheetml/2017/richdata2" ref="A2:P74">
    <sortCondition ref="A2:A74"/>
  </sortState>
  <conditionalFormatting sqref="G68:H72 G54:H66 G53 G36:H52 G35 G34:H34 G30:H32 G25:H28 G13:H23 G2:H11">
    <cfRule type="cellIs" dxfId="5" priority="8" operator="lessThan">
      <formula>5</formula>
    </cfRule>
  </conditionalFormatting>
  <conditionalFormatting sqref="I68:I69 I54:I66 I44:I52 I42 I37:I40 I34 I30:I32 I25:I28 I22:I23 I13:I20 I5:I11 I71:I72 I2:I3">
    <cfRule type="cellIs" dxfId="4" priority="7" operator="lessThan">
      <formula>5.5</formula>
    </cfRule>
  </conditionalFormatting>
  <conditionalFormatting sqref="J1:J5 P2:P10 J7:J1048576">
    <cfRule type="cellIs" dxfId="3" priority="6" operator="equal">
      <formula>"PASS"</formula>
    </cfRule>
  </conditionalFormatting>
  <conditionalFormatting sqref="P12:P74">
    <cfRule type="cellIs" dxfId="2" priority="4" operator="equal">
      <formula>"PASS"</formula>
    </cfRule>
  </conditionalFormatting>
  <conditionalFormatting sqref="P11">
    <cfRule type="cellIs" dxfId="1" priority="2" operator="equal">
      <formula>"PASS"</formula>
    </cfRule>
  </conditionalFormatting>
  <conditionalFormatting sqref="O11">
    <cfRule type="cellIs" dxfId="0" priority="1" operator="lessThan">
      <formula>5.5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2019-07-15T09:51:14Z</dcterms:modified>
</cp:coreProperties>
</file>